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01" activeTab="4"/>
  </bookViews>
  <sheets>
    <sheet name="最新合计汇总" sheetId="18" r:id="rId1"/>
    <sheet name="募捐人数汇总" sheetId="19" r:id="rId2"/>
    <sheet name="球队募捐汇总" sheetId="15" r:id="rId3"/>
    <sheet name="球队汇总表" sheetId="3" r:id="rId4"/>
    <sheet name="1026队" sheetId="8" r:id="rId5"/>
    <sheet name="大学队" sheetId="7" r:id="rId6"/>
    <sheet name="精英队" sheetId="6" r:id="rId7"/>
    <sheet name="宇帆队" sheetId="12" r:id="rId8"/>
    <sheet name="长青队" sheetId="11" r:id="rId9"/>
    <sheet name="琅琊队" sheetId="4" r:id="rId10"/>
    <sheet name="芳华女子队" sheetId="10" r:id="rId11"/>
    <sheet name="阳光女子队" sheetId="9" r:id="rId12"/>
    <sheet name="沂蒙队" sheetId="13" r:id="rId13"/>
    <sheet name="鹏程队" sheetId="14" r:id="rId14"/>
  </sheets>
  <definedNames>
    <definedName name="_xlnm._FilterDatabase" localSheetId="4" hidden="1">'1026队'!$A$2:$C$51</definedName>
    <definedName name="_xlnm._FilterDatabase" localSheetId="6" hidden="1">精英队!$A$2:$C$59</definedName>
    <definedName name="_xlnm._FilterDatabase" localSheetId="5" hidden="1">大学队!$A$2:$C$51</definedName>
    <definedName name="_xlnm._FilterDatabase" localSheetId="3" hidden="1">球队汇总表!$A$3:$Q$60</definedName>
  </definedNames>
  <calcPr calcId="144525"/>
</workbook>
</file>

<file path=xl/sharedStrings.xml><?xml version="1.0" encoding="utf-8"?>
<sst xmlns="http://schemas.openxmlformats.org/spreadsheetml/2006/main" count="967" uniqueCount="452">
  <si>
    <t>高协慈善第四所希望小学(助困)年度募捐总表</t>
  </si>
  <si>
    <t xml:space="preserve">     
        类别
  队名
</t>
  </si>
  <si>
    <t>团类</t>
  </si>
  <si>
    <t>募集善款</t>
  </si>
  <si>
    <t>物资价值</t>
  </si>
  <si>
    <t>物资明细</t>
  </si>
  <si>
    <t>款、物小计</t>
  </si>
  <si>
    <t>洛晓大队</t>
  </si>
  <si>
    <t>1026队</t>
  </si>
  <si>
    <t>鹏程队</t>
  </si>
  <si>
    <t>芳华女子队</t>
  </si>
  <si>
    <t>大队慈善会员</t>
  </si>
  <si>
    <t>10万元混凝土</t>
  </si>
  <si>
    <t>小计</t>
  </si>
  <si>
    <t>宇帆大队</t>
  </si>
  <si>
    <t>大学队</t>
  </si>
  <si>
    <t>长青队</t>
  </si>
  <si>
    <t>沂蒙大队</t>
  </si>
  <si>
    <t>精英队</t>
  </si>
  <si>
    <t>沂蒙队</t>
  </si>
  <si>
    <t>琅琊大队</t>
  </si>
  <si>
    <t>琅琊队</t>
  </si>
  <si>
    <t>10万元教职工、学生体检费用</t>
  </si>
  <si>
    <t>宇帆队</t>
  </si>
  <si>
    <t>阳光女子队</t>
  </si>
  <si>
    <t>球队</t>
  </si>
  <si>
    <t>慈善</t>
  </si>
  <si>
    <t>合计</t>
  </si>
  <si>
    <t>总合计</t>
  </si>
  <si>
    <t>10万元混凝土、
10万元教职工、学生体检费用</t>
  </si>
  <si>
    <t>募捐合计</t>
  </si>
  <si>
    <t>5200元小鸟基金
10万元混凝土
10万元教职工、学生体检费用</t>
  </si>
  <si>
    <r>
      <rPr>
        <b/>
        <sz val="14"/>
        <rFont val="宋体"/>
        <charset val="134"/>
        <scheme val="minor"/>
      </rPr>
      <t>注：本年度募捐总计</t>
    </r>
    <r>
      <rPr>
        <b/>
        <u/>
        <sz val="14"/>
        <rFont val="宋体"/>
        <charset val="134"/>
        <scheme val="minor"/>
      </rPr>
      <t xml:space="preserve">       </t>
    </r>
    <r>
      <rPr>
        <b/>
        <sz val="14"/>
        <rFont val="宋体"/>
        <charset val="134"/>
        <scheme val="minor"/>
      </rPr>
      <t>元，其中高协10支球队募捐金额物资小计</t>
    </r>
    <r>
      <rPr>
        <b/>
        <u/>
        <sz val="14"/>
        <rFont val="宋体"/>
        <charset val="134"/>
        <scheme val="minor"/>
      </rPr>
      <t xml:space="preserve">       </t>
    </r>
    <r>
      <rPr>
        <b/>
        <sz val="14"/>
        <rFont val="宋体"/>
        <charset val="134"/>
        <scheme val="minor"/>
      </rPr>
      <t>元，其他慈善会员募捐金额小计</t>
    </r>
    <r>
      <rPr>
        <b/>
        <u/>
        <sz val="14"/>
        <rFont val="宋体"/>
        <charset val="134"/>
        <scheme val="minor"/>
      </rPr>
      <t xml:space="preserve">       </t>
    </r>
    <r>
      <rPr>
        <b/>
        <sz val="14"/>
        <rFont val="宋体"/>
        <charset val="134"/>
        <scheme val="minor"/>
      </rPr>
      <t>元。</t>
    </r>
  </si>
  <si>
    <t>高协慈善高尔夫慈善分会
2023年5月16日</t>
  </si>
  <si>
    <t>高协慈善第四所希望小学(助困)年度募捐人数总表</t>
  </si>
  <si>
    <t>球队募捐人数</t>
  </si>
  <si>
    <t>感召会员
捐款人数</t>
  </si>
  <si>
    <t>高协慈善第四所希望小学(助困)球队年度募捐表</t>
  </si>
  <si>
    <t>募捐小计</t>
  </si>
  <si>
    <t>款、物总计</t>
  </si>
  <si>
    <t>2023年临沂高协各球队慈善捐款明细</t>
  </si>
  <si>
    <t>人数</t>
  </si>
  <si>
    <t>姓名</t>
  </si>
  <si>
    <t>金额</t>
  </si>
  <si>
    <t>王顺利</t>
  </si>
  <si>
    <t>张玉杰</t>
  </si>
  <si>
    <t>刘明晓</t>
  </si>
  <si>
    <t>李建明</t>
  </si>
  <si>
    <t>张金全</t>
  </si>
  <si>
    <t>王兰峰</t>
  </si>
  <si>
    <t>王宝颂</t>
  </si>
  <si>
    <t>孙静</t>
  </si>
  <si>
    <t>张书合</t>
  </si>
  <si>
    <t>朱峰</t>
  </si>
  <si>
    <t>刘广建</t>
  </si>
  <si>
    <t>季本爱</t>
  </si>
  <si>
    <t>李强</t>
  </si>
  <si>
    <t>褚岩安</t>
  </si>
  <si>
    <t>卢开明</t>
  </si>
  <si>
    <t>孟祥晓</t>
  </si>
  <si>
    <t>蒋海箐</t>
  </si>
  <si>
    <t>吕雨佳</t>
  </si>
  <si>
    <t>孙玉彬</t>
  </si>
  <si>
    <t>吴鑫</t>
  </si>
  <si>
    <t>侯庆波</t>
  </si>
  <si>
    <t>李学元</t>
  </si>
  <si>
    <t>杜文涛</t>
  </si>
  <si>
    <t>周杰</t>
  </si>
  <si>
    <t>马现军</t>
  </si>
  <si>
    <t>刘刚</t>
  </si>
  <si>
    <t>徐玮</t>
  </si>
  <si>
    <t>郭星</t>
  </si>
  <si>
    <t>于化军</t>
  </si>
  <si>
    <t>徐振鸣</t>
  </si>
  <si>
    <t>王连春</t>
  </si>
  <si>
    <t>钱春平</t>
  </si>
  <si>
    <t>姜开华</t>
  </si>
  <si>
    <t>刘兴堂</t>
  </si>
  <si>
    <t>郑宪军</t>
  </si>
  <si>
    <t>郭义强</t>
  </si>
  <si>
    <t>夏瑞瞳</t>
  </si>
  <si>
    <t>田树举</t>
  </si>
  <si>
    <t>韩来社</t>
  </si>
  <si>
    <t>朱笛</t>
  </si>
  <si>
    <t>全志国</t>
  </si>
  <si>
    <t>王春华</t>
  </si>
  <si>
    <t>付强</t>
  </si>
  <si>
    <t>高斌</t>
  </si>
  <si>
    <t>李春雷</t>
  </si>
  <si>
    <t>陆伟</t>
  </si>
  <si>
    <t>李淑惠</t>
  </si>
  <si>
    <t>郁淑雯</t>
  </si>
  <si>
    <t>李洪洲</t>
  </si>
  <si>
    <t>姜斌</t>
  </si>
  <si>
    <t>吴军</t>
  </si>
  <si>
    <t>赵峰</t>
  </si>
  <si>
    <t>杨自立</t>
  </si>
  <si>
    <t>王芯隆</t>
  </si>
  <si>
    <t>孙凤超</t>
  </si>
  <si>
    <t>王月峰</t>
  </si>
  <si>
    <t>杨晓娟</t>
  </si>
  <si>
    <t>朴桂萱</t>
  </si>
  <si>
    <t>赵国廷</t>
  </si>
  <si>
    <t>高磊</t>
  </si>
  <si>
    <t>孙成光</t>
  </si>
  <si>
    <t>韦育岑</t>
  </si>
  <si>
    <t>高志文</t>
  </si>
  <si>
    <t>苑新广</t>
  </si>
  <si>
    <t>王学堂</t>
  </si>
  <si>
    <t>梅华宇</t>
  </si>
  <si>
    <t>田梓彤</t>
  </si>
  <si>
    <t>赵丽丽</t>
  </si>
  <si>
    <t>卢永欣</t>
  </si>
  <si>
    <t>葛瑞洋</t>
  </si>
  <si>
    <t>朱文强</t>
  </si>
  <si>
    <t>彭善宁</t>
  </si>
  <si>
    <t>杜庆海</t>
  </si>
  <si>
    <t>刘原麟</t>
  </si>
  <si>
    <t>马仲才</t>
  </si>
  <si>
    <t>王勇</t>
  </si>
  <si>
    <t>张敏敏</t>
  </si>
  <si>
    <t>张以诺</t>
  </si>
  <si>
    <t>赵贵府</t>
  </si>
  <si>
    <t>李卫民</t>
  </si>
  <si>
    <t>尤文杰</t>
  </si>
  <si>
    <t>韩奎哲</t>
  </si>
  <si>
    <t>杜元富</t>
  </si>
  <si>
    <t>王龙</t>
  </si>
  <si>
    <t>小鸟基金</t>
  </si>
  <si>
    <t>杜伟</t>
  </si>
  <si>
    <t>张艳</t>
  </si>
  <si>
    <t>公茂贵</t>
  </si>
  <si>
    <t>王守华</t>
  </si>
  <si>
    <t>张金梁</t>
  </si>
  <si>
    <t>沈红磊</t>
  </si>
  <si>
    <t>毛凯凯</t>
  </si>
  <si>
    <t>周江</t>
  </si>
  <si>
    <t>朱自建</t>
  </si>
  <si>
    <t>周伟</t>
  </si>
  <si>
    <t>邹德龙</t>
  </si>
  <si>
    <t>张译心</t>
  </si>
  <si>
    <t>于莎莎</t>
  </si>
  <si>
    <t>高建亮</t>
  </si>
  <si>
    <t>王金达</t>
  </si>
  <si>
    <t>苑桂彰</t>
  </si>
  <si>
    <t>公茂福</t>
  </si>
  <si>
    <t>陈广华</t>
  </si>
  <si>
    <t>王一名</t>
  </si>
  <si>
    <t>张建伟</t>
  </si>
  <si>
    <t>尹飞</t>
  </si>
  <si>
    <t>孟佳</t>
  </si>
  <si>
    <t>郭果</t>
  </si>
  <si>
    <t>崔广宇</t>
  </si>
  <si>
    <t>孟令亚</t>
  </si>
  <si>
    <t>刘奇</t>
  </si>
  <si>
    <t>王谦</t>
  </si>
  <si>
    <t>陈海年</t>
  </si>
  <si>
    <t>李连兴</t>
  </si>
  <si>
    <t>庞洪高</t>
  </si>
  <si>
    <t>于飞</t>
  </si>
  <si>
    <t>吕玖桐</t>
  </si>
  <si>
    <t>张艺馨</t>
  </si>
  <si>
    <t>王现义</t>
  </si>
  <si>
    <t>杜冠江</t>
  </si>
  <si>
    <t>刘鹏</t>
  </si>
  <si>
    <t>刘源坤</t>
  </si>
  <si>
    <t>孙奇智</t>
  </si>
  <si>
    <t>刘晓</t>
  </si>
  <si>
    <t>张凯</t>
  </si>
  <si>
    <t>刘金刚</t>
  </si>
  <si>
    <t>王敏玉</t>
  </si>
  <si>
    <t>马莉</t>
  </si>
  <si>
    <t>曹佃超</t>
  </si>
  <si>
    <t>武金城</t>
  </si>
  <si>
    <t>朱强</t>
  </si>
  <si>
    <t>薛西彬</t>
  </si>
  <si>
    <t>张立</t>
  </si>
  <si>
    <t>李委</t>
  </si>
  <si>
    <t>王郡宝</t>
  </si>
  <si>
    <t>陈珂</t>
  </si>
  <si>
    <t>杜宇云</t>
  </si>
  <si>
    <t>路易</t>
  </si>
  <si>
    <t>陈贵一</t>
  </si>
  <si>
    <t>李正勇</t>
  </si>
  <si>
    <t>杜全利</t>
  </si>
  <si>
    <t>吕士涛</t>
  </si>
  <si>
    <t>李虹波</t>
  </si>
  <si>
    <t>王洛刚</t>
  </si>
  <si>
    <t>王新建</t>
  </si>
  <si>
    <t>王钎屹</t>
  </si>
  <si>
    <t>梅彦杰</t>
  </si>
  <si>
    <t>王玉立</t>
  </si>
  <si>
    <t>张江滔</t>
  </si>
  <si>
    <t>姜良振</t>
  </si>
  <si>
    <t>金洲永</t>
  </si>
  <si>
    <t>彭洪龙</t>
  </si>
  <si>
    <t>宋刚</t>
  </si>
  <si>
    <t>廖善勇</t>
  </si>
  <si>
    <t>尤作祥</t>
  </si>
  <si>
    <t>尚庆标</t>
  </si>
  <si>
    <t>张伟</t>
  </si>
  <si>
    <t>贺德鹏</t>
  </si>
  <si>
    <t>郑象国</t>
  </si>
  <si>
    <t>王景欣</t>
  </si>
  <si>
    <t>沈常洲</t>
  </si>
  <si>
    <t>王宗海</t>
  </si>
  <si>
    <t>张荣军</t>
  </si>
  <si>
    <t>韩镇远</t>
  </si>
  <si>
    <t>王振</t>
  </si>
  <si>
    <t>陈辰</t>
  </si>
  <si>
    <t>付鑫</t>
  </si>
  <si>
    <t>密福祥</t>
  </si>
  <si>
    <t>王鹏飞</t>
  </si>
  <si>
    <t>李明泽</t>
  </si>
  <si>
    <t>惠浈</t>
  </si>
  <si>
    <t>夏京利</t>
  </si>
  <si>
    <t>亓振</t>
  </si>
  <si>
    <t>陈栋</t>
  </si>
  <si>
    <t>张勇</t>
  </si>
  <si>
    <t>姚伟</t>
  </si>
  <si>
    <t>徐家青</t>
  </si>
  <si>
    <t>刘长景</t>
  </si>
  <si>
    <t>杜文峰</t>
  </si>
  <si>
    <t>仇文胜</t>
  </si>
  <si>
    <t>石曾方</t>
  </si>
  <si>
    <t>王海如</t>
  </si>
  <si>
    <t>陈广东</t>
  </si>
  <si>
    <t>李建群</t>
  </si>
  <si>
    <t>尤从虎</t>
  </si>
  <si>
    <t>张玉广</t>
  </si>
  <si>
    <t>秦玉伟</t>
  </si>
  <si>
    <t>齐自坡</t>
  </si>
  <si>
    <t>周柯丞</t>
  </si>
  <si>
    <t>仇诣锋</t>
  </si>
  <si>
    <t>卢圣坤</t>
  </si>
  <si>
    <t>杜家雨</t>
  </si>
  <si>
    <t>王洪强</t>
  </si>
  <si>
    <t>胡振军</t>
  </si>
  <si>
    <t>张宝安</t>
  </si>
  <si>
    <t>杨维晓</t>
  </si>
  <si>
    <t>凌思超</t>
  </si>
  <si>
    <t>周亦成</t>
  </si>
  <si>
    <t>刘伟震</t>
  </si>
  <si>
    <t>孟辰</t>
  </si>
  <si>
    <t>陈旭</t>
  </si>
  <si>
    <t>罗树海</t>
  </si>
  <si>
    <t>彭琛豪</t>
  </si>
  <si>
    <t>张金来</t>
  </si>
  <si>
    <t>王国安</t>
  </si>
  <si>
    <t>李红刚</t>
  </si>
  <si>
    <t>石银</t>
  </si>
  <si>
    <t>孙纪存</t>
  </si>
  <si>
    <t>李德江</t>
  </si>
  <si>
    <t>化陆超</t>
  </si>
  <si>
    <t>宋允前</t>
  </si>
  <si>
    <t>王德林</t>
  </si>
  <si>
    <t>颜宜扉</t>
  </si>
  <si>
    <t>刘好成</t>
  </si>
  <si>
    <t>孙红雷</t>
  </si>
  <si>
    <t>杜广田</t>
  </si>
  <si>
    <t>田嘉豪</t>
  </si>
  <si>
    <t>王鹏</t>
  </si>
  <si>
    <t>崔毅</t>
  </si>
  <si>
    <t>郁万军</t>
  </si>
  <si>
    <t>赵腾</t>
  </si>
  <si>
    <t>赵兰钱</t>
  </si>
  <si>
    <t>马文杰</t>
  </si>
  <si>
    <t>李昭辉</t>
  </si>
  <si>
    <t>王昱凯</t>
  </si>
  <si>
    <t>许敏</t>
  </si>
  <si>
    <t>张在中</t>
  </si>
  <si>
    <t>金前进</t>
  </si>
  <si>
    <t>晁帅</t>
  </si>
  <si>
    <t>孟令伟</t>
  </si>
  <si>
    <t>章伏银</t>
  </si>
  <si>
    <t>董芯玮</t>
  </si>
  <si>
    <t>于澄飞</t>
  </si>
  <si>
    <t>吕宝来</t>
  </si>
  <si>
    <t>张西青</t>
  </si>
  <si>
    <t>林超</t>
  </si>
  <si>
    <t>全易贤</t>
  </si>
  <si>
    <t>李兆国</t>
  </si>
  <si>
    <t>陈永奎</t>
  </si>
  <si>
    <t>孙伟屹</t>
  </si>
  <si>
    <t>王永刚</t>
  </si>
  <si>
    <t>谢兆杰</t>
  </si>
  <si>
    <t>高成官</t>
  </si>
  <si>
    <t>郭庭旭</t>
  </si>
  <si>
    <t>张海峰</t>
  </si>
  <si>
    <t>姜兆永</t>
  </si>
  <si>
    <t>陈雷</t>
  </si>
  <si>
    <t>姜良雷</t>
  </si>
  <si>
    <t>褚浩</t>
  </si>
  <si>
    <t>褚廷伟</t>
  </si>
  <si>
    <t>王士建</t>
  </si>
  <si>
    <t>周春华</t>
  </si>
  <si>
    <t>马现杰</t>
  </si>
  <si>
    <t>刘墩良</t>
  </si>
  <si>
    <t>史伟</t>
  </si>
  <si>
    <t>李继峰</t>
  </si>
  <si>
    <t>郭树涛</t>
  </si>
  <si>
    <t>张继磊</t>
  </si>
  <si>
    <t>王士海</t>
  </si>
  <si>
    <t>张传斌</t>
  </si>
  <si>
    <t>彭博</t>
  </si>
  <si>
    <t>刘超</t>
  </si>
  <si>
    <t>李来客</t>
  </si>
  <si>
    <t>姜修齐</t>
  </si>
  <si>
    <t>宋长飞</t>
  </si>
  <si>
    <t>刘秀健</t>
  </si>
  <si>
    <t>姜肇帅</t>
  </si>
  <si>
    <t>王磊</t>
  </si>
  <si>
    <t>张远涛</t>
  </si>
  <si>
    <t>解修伟</t>
  </si>
  <si>
    <t>李国栋</t>
  </si>
  <si>
    <t>盛鲁杰</t>
  </si>
  <si>
    <t>赵德才</t>
  </si>
  <si>
    <t>苏江涛</t>
  </si>
  <si>
    <t>魏宗君</t>
  </si>
  <si>
    <t>朴弘基</t>
  </si>
  <si>
    <t>李春江</t>
  </si>
  <si>
    <t>王健</t>
  </si>
  <si>
    <t>王复元</t>
  </si>
  <si>
    <t>钟宜政</t>
  </si>
  <si>
    <t>苏艳斌</t>
  </si>
  <si>
    <t>朱孟鲁</t>
  </si>
  <si>
    <t>王龙飞</t>
  </si>
  <si>
    <t>陈则洲</t>
  </si>
  <si>
    <t>石绍卫</t>
  </si>
  <si>
    <t>徐晓光</t>
  </si>
  <si>
    <t>陈孝法</t>
  </si>
  <si>
    <t>马玉林</t>
  </si>
  <si>
    <t>刘磊</t>
  </si>
  <si>
    <t>徐建康</t>
  </si>
  <si>
    <t>王华东</t>
  </si>
  <si>
    <t>訾金理</t>
  </si>
  <si>
    <t>王为军</t>
  </si>
  <si>
    <t>金多多</t>
  </si>
  <si>
    <t>李永光</t>
  </si>
  <si>
    <t>张洪林</t>
  </si>
  <si>
    <t>曹峰</t>
  </si>
  <si>
    <t>王昌龙</t>
  </si>
  <si>
    <t>刘祥金</t>
  </si>
  <si>
    <t>董玉岩</t>
  </si>
  <si>
    <t>刘佩迎</t>
  </si>
  <si>
    <t>于圣加</t>
  </si>
  <si>
    <t>姚斌</t>
  </si>
  <si>
    <t>凌宗好</t>
  </si>
  <si>
    <t>丁兆征</t>
  </si>
  <si>
    <t>贾岳飞</t>
  </si>
  <si>
    <t>陈亮</t>
  </si>
  <si>
    <t>闫伟</t>
  </si>
  <si>
    <t>李振峰</t>
  </si>
  <si>
    <t>凌宗存</t>
  </si>
  <si>
    <t>宋尚剑</t>
  </si>
  <si>
    <t>徐继海</t>
  </si>
  <si>
    <t>刘广银</t>
  </si>
  <si>
    <t>齐继</t>
  </si>
  <si>
    <t>杨炳煜</t>
  </si>
  <si>
    <t>龚加玉</t>
  </si>
  <si>
    <t>邓方圆</t>
  </si>
  <si>
    <t>王向东</t>
  </si>
  <si>
    <t>朱富民</t>
  </si>
  <si>
    <t>郁国富</t>
  </si>
  <si>
    <t>高锋</t>
  </si>
  <si>
    <t>麻乃刚</t>
  </si>
  <si>
    <t>孙克生</t>
  </si>
  <si>
    <t>蒲川</t>
  </si>
  <si>
    <t>历金帅</t>
  </si>
  <si>
    <t>辛本奎</t>
  </si>
  <si>
    <t>杨健</t>
  </si>
  <si>
    <t>杜启山</t>
  </si>
  <si>
    <t>刘鹏飞</t>
  </si>
  <si>
    <t>凌宗欣</t>
  </si>
  <si>
    <t>韩少伟</t>
  </si>
  <si>
    <t>龙洋</t>
  </si>
  <si>
    <t>王豪</t>
  </si>
  <si>
    <t>刘连银</t>
  </si>
  <si>
    <t>高丕磊</t>
  </si>
  <si>
    <t>江开权</t>
  </si>
  <si>
    <t>王玉华</t>
  </si>
  <si>
    <t>白锦良</t>
  </si>
  <si>
    <t>王翔</t>
  </si>
  <si>
    <t>王浩丞</t>
  </si>
  <si>
    <t>郑伟</t>
  </si>
  <si>
    <t>王炳杰</t>
  </si>
  <si>
    <t>李吉仓</t>
  </si>
  <si>
    <t>张建基</t>
  </si>
  <si>
    <t>贾钧量</t>
  </si>
  <si>
    <t>王驰云</t>
  </si>
  <si>
    <t>金威</t>
  </si>
  <si>
    <t>毕可</t>
  </si>
  <si>
    <t>罗浩</t>
  </si>
  <si>
    <t>杨现军</t>
  </si>
  <si>
    <t>葛瑞波</t>
  </si>
  <si>
    <t>吕中一</t>
  </si>
  <si>
    <t>段景成</t>
  </si>
  <si>
    <t>桂可豪</t>
  </si>
  <si>
    <t>张扩建</t>
  </si>
  <si>
    <t>孙凤利</t>
  </si>
  <si>
    <t>曹丙强</t>
  </si>
  <si>
    <t>朱孔珏</t>
  </si>
  <si>
    <t>孙勇</t>
  </si>
  <si>
    <t>张茂清</t>
  </si>
  <si>
    <t>李飞鹏</t>
  </si>
  <si>
    <t>赵金存</t>
  </si>
  <si>
    <t>杜凯永</t>
  </si>
  <si>
    <t>孙自平</t>
  </si>
  <si>
    <t>杨勇</t>
  </si>
  <si>
    <t>刘勇</t>
  </si>
  <si>
    <t>张自豪</t>
  </si>
  <si>
    <t>赵圣龙</t>
  </si>
  <si>
    <t>邱杰</t>
  </si>
  <si>
    <t>周鲁奇</t>
  </si>
  <si>
    <t>陈建峰</t>
  </si>
  <si>
    <t>姜男</t>
  </si>
  <si>
    <t>李治坤</t>
  </si>
  <si>
    <t>张广乾</t>
  </si>
  <si>
    <t>杜宗明</t>
  </si>
  <si>
    <t>姜礼伟</t>
  </si>
  <si>
    <t>陈涛</t>
  </si>
  <si>
    <t>刘金鹏</t>
  </si>
  <si>
    <t>刘宗磊</t>
  </si>
  <si>
    <t>邵泽伟</t>
  </si>
  <si>
    <t>郑斌</t>
  </si>
  <si>
    <t>马建</t>
  </si>
  <si>
    <t>刘义林</t>
  </si>
  <si>
    <t>高兴鹏</t>
  </si>
  <si>
    <t>王宏伟</t>
  </si>
  <si>
    <t>杜家高</t>
  </si>
  <si>
    <t>李福伟</t>
  </si>
  <si>
    <t>杨明业</t>
  </si>
  <si>
    <t>刘佳义</t>
  </si>
  <si>
    <t>韩建东</t>
  </si>
  <si>
    <t>马傲堃</t>
  </si>
  <si>
    <t>物资</t>
  </si>
  <si>
    <t>金额合计</t>
  </si>
  <si>
    <t>1026队募集善款明细</t>
  </si>
  <si>
    <t>序号</t>
  </si>
  <si>
    <t>募捐金额合计：</t>
  </si>
  <si>
    <t>大学队募集善款明细</t>
  </si>
  <si>
    <t>精英队募集善款明细</t>
  </si>
  <si>
    <t>宇帆队募集善款明细</t>
  </si>
  <si>
    <t>长青队募集善款明细</t>
  </si>
  <si>
    <t>琅琊队募集善款明细</t>
  </si>
  <si>
    <t>10万元教职工、学生体检费</t>
  </si>
  <si>
    <t>募捐物资合计：</t>
  </si>
  <si>
    <t>款、物总合计：</t>
  </si>
  <si>
    <t>芳华女子队募集善款明细</t>
  </si>
  <si>
    <t>阳光女子队募集善款明细</t>
  </si>
  <si>
    <t>沂蒙队募集善款明细</t>
  </si>
  <si>
    <t>鹏程队募集善款明细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</si>
</sst>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宋体"/>
      <charset val="134"/>
      <scheme val="minor"/>
    </font>
    <font>
      <sz val="14"/>
      <name val="宋体"/>
      <charset val="134"/>
      <scheme val="minor"/>
    </font>
    <font>
      <b/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4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6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6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0" borderId="7" applyNumberFormat="0" applyFont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31" fillId="14" borderId="6" applyNumberFormat="0" applyAlignment="0" applyProtection="0">
      <alignment vertical="center"/>
    </xf>
    <xf numFmtId="0" fontId="32" fillId="15" borderId="11" applyNumberFormat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5" fillId="0" borderId="0"/>
  </cellStyleXfs>
  <cellXfs count="5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customXml" Target="../customXml/item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workbookViewId="0">
      <pane ySplit="3" topLeftCell="A5" activePane="bottomLeft" state="frozen"/>
      <selection/>
      <selection pane="bottomLeft" activeCell="D4" sqref="D4"/>
    </sheetView>
  </sheetViews>
  <sheetFormatPr defaultColWidth="9" defaultRowHeight="13.5"/>
  <cols>
    <col min="1" max="4" width="15.625" style="35" customWidth="1"/>
    <col min="5" max="5" width="30.625" style="35" customWidth="1"/>
    <col min="6" max="6" width="20.625" style="35" customWidth="1"/>
    <col min="7" max="7" width="9" style="35"/>
    <col min="8" max="11" width="9" style="35" hidden="1" customWidth="1"/>
    <col min="12" max="16384" width="9" style="35"/>
  </cols>
  <sheetData>
    <row r="1" s="35" customFormat="1" ht="45" customHeight="1" spans="1:6">
      <c r="A1" s="38" t="s">
        <v>0</v>
      </c>
      <c r="B1" s="38"/>
      <c r="C1" s="38"/>
      <c r="D1" s="38"/>
      <c r="E1" s="38"/>
      <c r="F1" s="38"/>
    </row>
    <row r="2" s="36" customFormat="1" ht="23" customHeight="1" spans="1:6">
      <c r="A2" s="39" t="s">
        <v>1</v>
      </c>
      <c r="B2" s="19" t="s">
        <v>2</v>
      </c>
      <c r="C2" s="19" t="s">
        <v>3</v>
      </c>
      <c r="D2" s="19" t="s">
        <v>4</v>
      </c>
      <c r="E2" s="19" t="s">
        <v>5</v>
      </c>
      <c r="F2" s="19" t="s">
        <v>6</v>
      </c>
    </row>
    <row r="3" s="36" customFormat="1" ht="23" customHeight="1" spans="1:6">
      <c r="A3" s="41"/>
      <c r="B3" s="42"/>
      <c r="C3" s="42"/>
      <c r="D3" s="42"/>
      <c r="E3" s="42"/>
      <c r="F3" s="42"/>
    </row>
    <row r="4" s="36" customFormat="1" ht="36" customHeight="1" spans="1:6">
      <c r="A4" s="19" t="s">
        <v>7</v>
      </c>
      <c r="B4" s="43" t="s">
        <v>8</v>
      </c>
      <c r="C4" s="44">
        <v>1506000</v>
      </c>
      <c r="D4" s="44"/>
      <c r="E4" s="44"/>
      <c r="F4" s="44">
        <f>+C4+D4</f>
        <v>1506000</v>
      </c>
    </row>
    <row r="5" s="36" customFormat="1" ht="36" customHeight="1" spans="1:6">
      <c r="A5" s="19"/>
      <c r="B5" s="45" t="s">
        <v>9</v>
      </c>
      <c r="C5" s="44">
        <v>88400</v>
      </c>
      <c r="D5" s="44"/>
      <c r="E5" s="44"/>
      <c r="F5" s="44">
        <f>+C5+D5</f>
        <v>88400</v>
      </c>
    </row>
    <row r="6" s="36" customFormat="1" ht="36" customHeight="1" spans="1:6">
      <c r="A6" s="19"/>
      <c r="B6" s="45" t="s">
        <v>10</v>
      </c>
      <c r="C6" s="44">
        <v>37500</v>
      </c>
      <c r="D6" s="44"/>
      <c r="E6" s="44"/>
      <c r="F6" s="44">
        <f>+C6+D6</f>
        <v>37500</v>
      </c>
    </row>
    <row r="7" s="36" customFormat="1" ht="36" customHeight="1" spans="1:6">
      <c r="A7" s="19"/>
      <c r="B7" s="45" t="s">
        <v>11</v>
      </c>
      <c r="C7" s="44">
        <v>127300</v>
      </c>
      <c r="D7" s="44">
        <v>100000</v>
      </c>
      <c r="E7" s="54" t="s">
        <v>12</v>
      </c>
      <c r="F7" s="44">
        <f>+C7+D7</f>
        <v>227300</v>
      </c>
    </row>
    <row r="8" s="36" customFormat="1" ht="36" customHeight="1" spans="1:6">
      <c r="A8" s="42"/>
      <c r="B8" s="46" t="s">
        <v>13</v>
      </c>
      <c r="C8" s="47">
        <f>SUM(C4:C7)</f>
        <v>1759200</v>
      </c>
      <c r="D8" s="47">
        <f>SUM(D4:D7)</f>
        <v>100000</v>
      </c>
      <c r="E8" s="55" t="s">
        <v>12</v>
      </c>
      <c r="F8" s="47">
        <f>SUM(F4:F7)</f>
        <v>1859200</v>
      </c>
    </row>
    <row r="9" s="36" customFormat="1" ht="36" customHeight="1" spans="1:6">
      <c r="A9" s="19" t="s">
        <v>14</v>
      </c>
      <c r="B9" s="44" t="s">
        <v>15</v>
      </c>
      <c r="C9" s="44">
        <v>350700</v>
      </c>
      <c r="D9" s="44"/>
      <c r="E9" s="44"/>
      <c r="F9" s="44">
        <f>+C9+D9</f>
        <v>350700</v>
      </c>
    </row>
    <row r="10" s="36" customFormat="1" ht="36" customHeight="1" spans="1:6">
      <c r="A10" s="19"/>
      <c r="B10" s="44" t="s">
        <v>16</v>
      </c>
      <c r="C10" s="44">
        <v>505200</v>
      </c>
      <c r="D10" s="44"/>
      <c r="E10" s="44"/>
      <c r="F10" s="44">
        <f>+C10+D10</f>
        <v>505200</v>
      </c>
    </row>
    <row r="11" s="36" customFormat="1" ht="36" customHeight="1" spans="1:6">
      <c r="A11" s="19"/>
      <c r="B11" s="44" t="s">
        <v>11</v>
      </c>
      <c r="C11" s="44">
        <v>90800</v>
      </c>
      <c r="D11" s="44"/>
      <c r="E11" s="44"/>
      <c r="F11" s="44">
        <f>+C11+D11</f>
        <v>90800</v>
      </c>
    </row>
    <row r="12" s="36" customFormat="1" ht="36" customHeight="1" spans="1:6">
      <c r="A12" s="42"/>
      <c r="B12" s="47" t="s">
        <v>13</v>
      </c>
      <c r="C12" s="47">
        <f>SUM(C9:C11)</f>
        <v>946700</v>
      </c>
      <c r="D12" s="47"/>
      <c r="E12" s="47"/>
      <c r="F12" s="47">
        <f>SUM(F9:F11)</f>
        <v>946700</v>
      </c>
    </row>
    <row r="13" s="36" customFormat="1" ht="36" customHeight="1" spans="1:6">
      <c r="A13" s="19" t="s">
        <v>17</v>
      </c>
      <c r="B13" s="45" t="s">
        <v>18</v>
      </c>
      <c r="C13" s="44">
        <v>615100</v>
      </c>
      <c r="D13" s="44"/>
      <c r="E13" s="44"/>
      <c r="F13" s="44">
        <f>+C13+D13</f>
        <v>615100</v>
      </c>
    </row>
    <row r="14" s="36" customFormat="1" ht="36" customHeight="1" spans="1:6">
      <c r="A14" s="19"/>
      <c r="B14" s="45" t="s">
        <v>19</v>
      </c>
      <c r="C14" s="44">
        <v>437000</v>
      </c>
      <c r="D14" s="44"/>
      <c r="E14" s="44"/>
      <c r="F14" s="44">
        <f>+C14+D14</f>
        <v>437000</v>
      </c>
    </row>
    <row r="15" s="36" customFormat="1" ht="36" customHeight="1" spans="1:6">
      <c r="A15" s="19"/>
      <c r="B15" s="45" t="s">
        <v>11</v>
      </c>
      <c r="C15" s="44">
        <v>115000</v>
      </c>
      <c r="D15" s="44"/>
      <c r="E15" s="44"/>
      <c r="F15" s="44">
        <f>+C15+D15</f>
        <v>115000</v>
      </c>
    </row>
    <row r="16" s="36" customFormat="1" ht="36" customHeight="1" spans="1:6">
      <c r="A16" s="42"/>
      <c r="B16" s="46" t="s">
        <v>13</v>
      </c>
      <c r="C16" s="47">
        <f>SUM(C13:C15)</f>
        <v>1167100</v>
      </c>
      <c r="D16" s="47"/>
      <c r="E16" s="47"/>
      <c r="F16" s="47">
        <f>SUM(F13:F15)</f>
        <v>1167100</v>
      </c>
    </row>
    <row r="17" s="36" customFormat="1" ht="36" customHeight="1" spans="1:6">
      <c r="A17" s="19" t="s">
        <v>20</v>
      </c>
      <c r="B17" s="45" t="s">
        <v>21</v>
      </c>
      <c r="C17" s="44">
        <v>1491000</v>
      </c>
      <c r="D17" s="44">
        <v>100000</v>
      </c>
      <c r="E17" s="44" t="s">
        <v>22</v>
      </c>
      <c r="F17" s="44">
        <f>+C17+D17</f>
        <v>1591000</v>
      </c>
    </row>
    <row r="18" s="36" customFormat="1" ht="36" customHeight="1" spans="1:6">
      <c r="A18" s="19"/>
      <c r="B18" s="45" t="s">
        <v>23</v>
      </c>
      <c r="C18" s="44">
        <v>329000</v>
      </c>
      <c r="D18" s="44"/>
      <c r="E18" s="44"/>
      <c r="F18" s="44">
        <f>+C18+D18</f>
        <v>329000</v>
      </c>
    </row>
    <row r="19" s="36" customFormat="1" ht="36" customHeight="1" spans="1:9">
      <c r="A19" s="19"/>
      <c r="B19" s="45" t="s">
        <v>24</v>
      </c>
      <c r="C19" s="44">
        <v>43700</v>
      </c>
      <c r="D19" s="44"/>
      <c r="E19" s="44"/>
      <c r="F19" s="44">
        <f>+C19+D19</f>
        <v>43700</v>
      </c>
      <c r="H19" s="36" t="s">
        <v>25</v>
      </c>
      <c r="I19" s="36">
        <f>+C4+C5+C6+C9+C10+C13+C14+C17+C18+C19</f>
        <v>5403600</v>
      </c>
    </row>
    <row r="20" s="36" customFormat="1" ht="36" customHeight="1" spans="1:9">
      <c r="A20" s="19"/>
      <c r="B20" s="45" t="s">
        <v>11</v>
      </c>
      <c r="C20" s="44">
        <v>85800</v>
      </c>
      <c r="D20" s="44"/>
      <c r="E20" s="44"/>
      <c r="F20" s="44">
        <f>+C20+D20</f>
        <v>85800</v>
      </c>
      <c r="H20" s="36" t="s">
        <v>26</v>
      </c>
      <c r="I20" s="36">
        <f>+C7+C11+C15+C20</f>
        <v>418900</v>
      </c>
    </row>
    <row r="21" s="36" customFormat="1" ht="36" customHeight="1" spans="1:10">
      <c r="A21" s="42"/>
      <c r="B21" s="46" t="s">
        <v>13</v>
      </c>
      <c r="C21" s="47">
        <f>SUM(C17:C20)</f>
        <v>1949500</v>
      </c>
      <c r="D21" s="47">
        <f>SUM(D17:D20)</f>
        <v>100000</v>
      </c>
      <c r="E21" s="47"/>
      <c r="F21" s="47">
        <f>SUM(F17:F20)</f>
        <v>2049500</v>
      </c>
      <c r="H21" s="36" t="s">
        <v>27</v>
      </c>
      <c r="I21" s="36">
        <f>+I19+I20</f>
        <v>5822500</v>
      </c>
      <c r="J21" s="36">
        <f>+I21+D22</f>
        <v>6022500</v>
      </c>
    </row>
    <row r="22" s="36" customFormat="1" ht="42" customHeight="1" spans="1:6">
      <c r="A22" s="48" t="s">
        <v>28</v>
      </c>
      <c r="B22" s="48"/>
      <c r="C22" s="48">
        <f>+C8+C12+C16+C21</f>
        <v>5822500</v>
      </c>
      <c r="D22" s="48">
        <f>+D21+D16+D8+D12</f>
        <v>200000</v>
      </c>
      <c r="E22" s="56" t="s">
        <v>29</v>
      </c>
      <c r="F22" s="48">
        <f>+F8+F12+F16+F21</f>
        <v>6022500</v>
      </c>
    </row>
    <row r="23" s="36" customFormat="1" ht="75" hidden="1" spans="1:6">
      <c r="A23" s="49" t="s">
        <v>30</v>
      </c>
      <c r="B23" s="49"/>
      <c r="C23" s="49" t="e">
        <f>+C22+#REF!</f>
        <v>#REF!</v>
      </c>
      <c r="D23" s="49" t="e">
        <f>+D22+#REF!</f>
        <v>#REF!</v>
      </c>
      <c r="E23" s="57" t="s">
        <v>31</v>
      </c>
      <c r="F23" s="49" t="e">
        <f>+C23+D23</f>
        <v>#REF!</v>
      </c>
    </row>
    <row r="24" s="36" customFormat="1" ht="18.75" hidden="1" spans="1:6">
      <c r="A24" s="50"/>
      <c r="B24" s="50"/>
      <c r="C24" s="50"/>
      <c r="D24" s="50"/>
      <c r="E24" s="50"/>
      <c r="F24" s="50"/>
    </row>
    <row r="25" s="36" customFormat="1" ht="56" hidden="1" customHeight="1" spans="1:6">
      <c r="A25" s="51" t="s">
        <v>32</v>
      </c>
      <c r="B25" s="52"/>
      <c r="C25" s="52"/>
      <c r="D25" s="52"/>
      <c r="E25" s="52"/>
      <c r="F25" s="52"/>
    </row>
    <row r="26" s="36" customFormat="1" ht="75" hidden="1" customHeight="1" spans="1:6">
      <c r="A26" s="50"/>
      <c r="B26" s="50"/>
      <c r="C26" s="50"/>
      <c r="D26" s="50"/>
      <c r="E26" s="58" t="s">
        <v>33</v>
      </c>
      <c r="F26" s="53"/>
    </row>
    <row r="27" s="36" customFormat="1" ht="14.25"/>
    <row r="28" s="36" customFormat="1" ht="14.25"/>
    <row r="29" s="36" customFormat="1" ht="14.25"/>
    <row r="30" s="36" customFormat="1" ht="14.25"/>
    <row r="31" s="36" customFormat="1" ht="14.25"/>
    <row r="32" s="36" customFormat="1" ht="14.25"/>
    <row r="33" s="37" customFormat="1" ht="14.25"/>
    <row r="34" s="37" customFormat="1" ht="14.25" spans="3:3">
      <c r="C34" s="36"/>
    </row>
    <row r="35" s="37" customFormat="1" ht="14.25"/>
    <row r="36" s="37" customFormat="1" ht="14.25"/>
    <row r="37" s="37" customFormat="1" ht="14.25"/>
    <row r="38" s="37" customFormat="1" ht="14.25"/>
    <row r="39" s="37" customFormat="1" ht="14.25"/>
    <row r="40" s="37" customFormat="1" ht="14.25"/>
    <row r="41" s="37" customFormat="1" ht="14.25"/>
    <row r="42" s="37" customFormat="1" ht="14.25"/>
    <row r="43" s="37" customFormat="1" ht="14.25"/>
    <row r="44" s="37" customFormat="1" ht="14.25"/>
    <row r="45" s="37" customFormat="1" ht="14.25"/>
  </sheetData>
  <mergeCells count="15">
    <mergeCell ref="A1:F1"/>
    <mergeCell ref="A22:B22"/>
    <mergeCell ref="A23:B23"/>
    <mergeCell ref="A25:F25"/>
    <mergeCell ref="E26:F26"/>
    <mergeCell ref="A2:A3"/>
    <mergeCell ref="A4:A8"/>
    <mergeCell ref="A9:A12"/>
    <mergeCell ref="A13:A16"/>
    <mergeCell ref="A17:A21"/>
    <mergeCell ref="B2:B3"/>
    <mergeCell ref="C2:C3"/>
    <mergeCell ref="D2:D3"/>
    <mergeCell ref="E2:E3"/>
    <mergeCell ref="F2:F3"/>
  </mergeCells>
  <pageMargins left="0.236111111111111" right="0.156944444444444" top="0.314583333333333" bottom="0.156944444444444" header="0.354166666666667" footer="0.156944444444444"/>
  <pageSetup paperSize="9" scale="9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5"/>
  <sheetViews>
    <sheetView workbookViewId="0">
      <pane ySplit="3" topLeftCell="A10" activePane="bottomLeft" state="frozen"/>
      <selection/>
      <selection pane="bottomLeft" activeCell="D15" sqref="D15"/>
    </sheetView>
  </sheetViews>
  <sheetFormatPr defaultColWidth="9" defaultRowHeight="13.5"/>
  <cols>
    <col min="1" max="1" width="15.625" style="35" customWidth="1"/>
    <col min="2" max="5" width="23.25" style="35" customWidth="1"/>
    <col min="6" max="6" width="9" style="35"/>
    <col min="7" max="10" width="9" style="35" hidden="1" customWidth="1"/>
    <col min="11" max="16384" width="9" style="35"/>
  </cols>
  <sheetData>
    <row r="1" s="35" customFormat="1" ht="45" customHeight="1" spans="1:5">
      <c r="A1" s="38" t="s">
        <v>34</v>
      </c>
      <c r="B1" s="38"/>
      <c r="C1" s="38"/>
      <c r="D1" s="38"/>
      <c r="E1" s="38"/>
    </row>
    <row r="2" s="36" customFormat="1" ht="23" customHeight="1" spans="1:5">
      <c r="A2" s="39" t="s">
        <v>1</v>
      </c>
      <c r="B2" s="19" t="s">
        <v>2</v>
      </c>
      <c r="C2" s="19" t="s">
        <v>35</v>
      </c>
      <c r="D2" s="40" t="s">
        <v>36</v>
      </c>
      <c r="E2" s="19" t="s">
        <v>13</v>
      </c>
    </row>
    <row r="3" s="36" customFormat="1" ht="23" customHeight="1" spans="1:5">
      <c r="A3" s="41"/>
      <c r="B3" s="42"/>
      <c r="C3" s="42"/>
      <c r="D3" s="42"/>
      <c r="E3" s="42"/>
    </row>
    <row r="4" s="36" customFormat="1" ht="36" customHeight="1" spans="1:5">
      <c r="A4" s="19" t="s">
        <v>7</v>
      </c>
      <c r="B4" s="43" t="s">
        <v>8</v>
      </c>
      <c r="C4" s="44">
        <v>49</v>
      </c>
      <c r="D4" s="44">
        <v>164</v>
      </c>
      <c r="E4" s="44">
        <f t="shared" ref="E4:E7" si="0">+C4+D4</f>
        <v>213</v>
      </c>
    </row>
    <row r="5" s="36" customFormat="1" ht="36" customHeight="1" spans="1:5">
      <c r="A5" s="19"/>
      <c r="B5" s="45" t="s">
        <v>9</v>
      </c>
      <c r="C5" s="44">
        <v>31</v>
      </c>
      <c r="D5" s="44">
        <v>95</v>
      </c>
      <c r="E5" s="44">
        <f t="shared" si="0"/>
        <v>126</v>
      </c>
    </row>
    <row r="6" s="36" customFormat="1" ht="36" customHeight="1" spans="1:5">
      <c r="A6" s="19"/>
      <c r="B6" s="45" t="s">
        <v>10</v>
      </c>
      <c r="C6" s="44">
        <v>15</v>
      </c>
      <c r="D6" s="44">
        <v>31</v>
      </c>
      <c r="E6" s="44">
        <f t="shared" si="0"/>
        <v>46</v>
      </c>
    </row>
    <row r="7" s="36" customFormat="1" ht="36" customHeight="1" spans="1:5">
      <c r="A7" s="19"/>
      <c r="B7" s="45" t="s">
        <v>11</v>
      </c>
      <c r="C7" s="44"/>
      <c r="D7" s="44">
        <v>7</v>
      </c>
      <c r="E7" s="44">
        <f t="shared" si="0"/>
        <v>7</v>
      </c>
    </row>
    <row r="8" s="36" customFormat="1" ht="36" customHeight="1" spans="1:5">
      <c r="A8" s="42"/>
      <c r="B8" s="46" t="s">
        <v>13</v>
      </c>
      <c r="C8" s="47">
        <f>SUM(C4:C7)</f>
        <v>95</v>
      </c>
      <c r="D8" s="47">
        <f>SUM(D4:D7)</f>
        <v>297</v>
      </c>
      <c r="E8" s="47">
        <f>SUM(E4:E7)</f>
        <v>392</v>
      </c>
    </row>
    <row r="9" s="36" customFormat="1" ht="36" customHeight="1" spans="1:5">
      <c r="A9" s="19" t="s">
        <v>14</v>
      </c>
      <c r="B9" s="44" t="s">
        <v>15</v>
      </c>
      <c r="C9" s="44">
        <v>49</v>
      </c>
      <c r="D9" s="44">
        <v>169</v>
      </c>
      <c r="E9" s="44">
        <f t="shared" ref="E9:E11" si="1">+C9+D9</f>
        <v>218</v>
      </c>
    </row>
    <row r="10" s="36" customFormat="1" ht="36" customHeight="1" spans="1:5">
      <c r="A10" s="19"/>
      <c r="B10" s="44" t="s">
        <v>16</v>
      </c>
      <c r="C10" s="44">
        <v>45</v>
      </c>
      <c r="D10" s="44">
        <v>148</v>
      </c>
      <c r="E10" s="44">
        <f t="shared" si="1"/>
        <v>193</v>
      </c>
    </row>
    <row r="11" s="36" customFormat="1" ht="36" customHeight="1" spans="1:5">
      <c r="A11" s="19"/>
      <c r="B11" s="44" t="s">
        <v>11</v>
      </c>
      <c r="C11" s="44"/>
      <c r="D11" s="44"/>
      <c r="E11" s="44">
        <f t="shared" si="1"/>
        <v>0</v>
      </c>
    </row>
    <row r="12" s="36" customFormat="1" ht="36" customHeight="1" spans="1:5">
      <c r="A12" s="42"/>
      <c r="B12" s="47" t="s">
        <v>13</v>
      </c>
      <c r="C12" s="47">
        <f>SUM(C9:C11)</f>
        <v>94</v>
      </c>
      <c r="D12" s="47">
        <f>SUM(D9:D11)</f>
        <v>317</v>
      </c>
      <c r="E12" s="47">
        <f>SUM(E9:E11)</f>
        <v>411</v>
      </c>
    </row>
    <row r="13" s="36" customFormat="1" ht="36" customHeight="1" spans="1:5">
      <c r="A13" s="19" t="s">
        <v>17</v>
      </c>
      <c r="B13" s="45" t="s">
        <v>18</v>
      </c>
      <c r="C13" s="44">
        <v>57</v>
      </c>
      <c r="D13" s="44">
        <v>227</v>
      </c>
      <c r="E13" s="44">
        <f t="shared" ref="E13:E15" si="2">+C13+D13</f>
        <v>284</v>
      </c>
    </row>
    <row r="14" s="36" customFormat="1" ht="36" customHeight="1" spans="1:5">
      <c r="A14" s="19"/>
      <c r="B14" s="45" t="s">
        <v>19</v>
      </c>
      <c r="C14" s="44">
        <v>31</v>
      </c>
      <c r="D14" s="44">
        <v>78</v>
      </c>
      <c r="E14" s="44">
        <f t="shared" si="2"/>
        <v>109</v>
      </c>
    </row>
    <row r="15" s="36" customFormat="1" ht="36" customHeight="1" spans="1:5">
      <c r="A15" s="19"/>
      <c r="B15" s="45" t="s">
        <v>11</v>
      </c>
      <c r="C15" s="44"/>
      <c r="D15" s="44">
        <v>1</v>
      </c>
      <c r="E15" s="44">
        <f t="shared" si="2"/>
        <v>1</v>
      </c>
    </row>
    <row r="16" s="36" customFormat="1" ht="36" customHeight="1" spans="1:5">
      <c r="A16" s="42"/>
      <c r="B16" s="46" t="s">
        <v>13</v>
      </c>
      <c r="C16" s="47">
        <f>SUM(C13:C15)</f>
        <v>88</v>
      </c>
      <c r="D16" s="47">
        <f>SUM(D13:D15)</f>
        <v>306</v>
      </c>
      <c r="E16" s="47">
        <f>SUM(E13:E15)</f>
        <v>394</v>
      </c>
    </row>
    <row r="17" s="36" customFormat="1" ht="36" customHeight="1" spans="1:5">
      <c r="A17" s="19" t="s">
        <v>20</v>
      </c>
      <c r="B17" s="45" t="s">
        <v>21</v>
      </c>
      <c r="C17" s="44">
        <v>50</v>
      </c>
      <c r="D17" s="44">
        <v>125</v>
      </c>
      <c r="E17" s="44">
        <f t="shared" ref="E17:E20" si="3">+C17+D17</f>
        <v>175</v>
      </c>
    </row>
    <row r="18" s="36" customFormat="1" ht="36" customHeight="1" spans="1:5">
      <c r="A18" s="19"/>
      <c r="B18" s="45" t="s">
        <v>23</v>
      </c>
      <c r="C18" s="44">
        <v>50</v>
      </c>
      <c r="D18" s="44">
        <v>82</v>
      </c>
      <c r="E18" s="44">
        <f t="shared" si="3"/>
        <v>132</v>
      </c>
    </row>
    <row r="19" s="36" customFormat="1" ht="36" customHeight="1" spans="1:8">
      <c r="A19" s="19"/>
      <c r="B19" s="45" t="s">
        <v>24</v>
      </c>
      <c r="C19" s="44">
        <v>14</v>
      </c>
      <c r="D19" s="44">
        <v>20</v>
      </c>
      <c r="E19" s="44">
        <f t="shared" si="3"/>
        <v>34</v>
      </c>
      <c r="G19" s="36" t="s">
        <v>25</v>
      </c>
      <c r="H19" s="36">
        <f>+C4+C5+C6+C9+C10+C13+C14+C17+C18+C19</f>
        <v>391</v>
      </c>
    </row>
    <row r="20" s="36" customFormat="1" ht="36" customHeight="1" spans="1:8">
      <c r="A20" s="19"/>
      <c r="B20" s="45" t="s">
        <v>11</v>
      </c>
      <c r="C20" s="44"/>
      <c r="D20" s="44"/>
      <c r="E20" s="44">
        <f t="shared" si="3"/>
        <v>0</v>
      </c>
      <c r="G20" s="36" t="s">
        <v>26</v>
      </c>
      <c r="H20" s="36">
        <f>+C7+C11+C15+C20</f>
        <v>0</v>
      </c>
    </row>
    <row r="21" s="36" customFormat="1" ht="36" customHeight="1" spans="1:9">
      <c r="A21" s="42"/>
      <c r="B21" s="46" t="s">
        <v>13</v>
      </c>
      <c r="C21" s="47">
        <f>SUM(C17:C20)</f>
        <v>114</v>
      </c>
      <c r="D21" s="47">
        <f>SUM(D17:D20)</f>
        <v>227</v>
      </c>
      <c r="E21" s="47">
        <f>SUM(E17:E20)</f>
        <v>341</v>
      </c>
      <c r="G21" s="36" t="s">
        <v>27</v>
      </c>
      <c r="H21" s="36">
        <f>+H19+H20</f>
        <v>391</v>
      </c>
      <c r="I21" s="36">
        <f>+H21+D22</f>
        <v>1538</v>
      </c>
    </row>
    <row r="22" s="36" customFormat="1" ht="42" customHeight="1" spans="1:5">
      <c r="A22" s="48" t="s">
        <v>28</v>
      </c>
      <c r="B22" s="48"/>
      <c r="C22" s="48">
        <f>+C8+C12+C16+C21</f>
        <v>391</v>
      </c>
      <c r="D22" s="48">
        <f>+D21+D16+D8+D12</f>
        <v>1147</v>
      </c>
      <c r="E22" s="48">
        <f>+E8+E12+E16+E21</f>
        <v>1538</v>
      </c>
    </row>
    <row r="23" s="36" customFormat="1" ht="18.75" hidden="1" spans="1:5">
      <c r="A23" s="49" t="s">
        <v>30</v>
      </c>
      <c r="B23" s="49"/>
      <c r="C23" s="49" t="e">
        <f>+C22+#REF!</f>
        <v>#REF!</v>
      </c>
      <c r="D23" s="49" t="e">
        <f>+D22+#REF!</f>
        <v>#REF!</v>
      </c>
      <c r="E23" s="49" t="e">
        <f>+C23+D23</f>
        <v>#REF!</v>
      </c>
    </row>
    <row r="24" s="36" customFormat="1" ht="18.75" hidden="1" spans="1:5">
      <c r="A24" s="50"/>
      <c r="B24" s="50"/>
      <c r="C24" s="50"/>
      <c r="D24" s="50"/>
      <c r="E24" s="50"/>
    </row>
    <row r="25" s="36" customFormat="1" ht="56" hidden="1" customHeight="1" spans="1:5">
      <c r="A25" s="51" t="s">
        <v>32</v>
      </c>
      <c r="B25" s="52"/>
      <c r="C25" s="52"/>
      <c r="D25" s="52"/>
      <c r="E25" s="52"/>
    </row>
    <row r="26" s="36" customFormat="1" ht="75" hidden="1" customHeight="1" spans="1:5">
      <c r="A26" s="50"/>
      <c r="B26" s="50"/>
      <c r="C26" s="50"/>
      <c r="D26" s="50"/>
      <c r="E26" s="53"/>
    </row>
    <row r="27" s="36" customFormat="1" ht="14.25"/>
    <row r="28" s="36" customFormat="1" ht="14.25"/>
    <row r="29" s="36" customFormat="1" ht="14.25"/>
    <row r="30" s="36" customFormat="1" ht="14.25"/>
    <row r="31" s="36" customFormat="1" ht="14.25"/>
    <row r="32" s="36" customFormat="1" ht="14.25"/>
    <row r="33" s="37" customFormat="1" ht="14.25"/>
    <row r="34" s="37" customFormat="1" ht="14.25" spans="3:3">
      <c r="C34" s="36"/>
    </row>
    <row r="35" s="37" customFormat="1" ht="14.25"/>
    <row r="36" s="37" customFormat="1" ht="14.25"/>
    <row r="37" s="37" customFormat="1" ht="14.25"/>
    <row r="38" s="37" customFormat="1" ht="14.25"/>
    <row r="39" s="37" customFormat="1" ht="14.25"/>
    <row r="40" s="37" customFormat="1" ht="14.25"/>
    <row r="41" s="37" customFormat="1" ht="14.25"/>
    <row r="42" s="37" customFormat="1" ht="14.25"/>
    <row r="43" s="37" customFormat="1" ht="14.25"/>
    <row r="44" s="37" customFormat="1" ht="14.25"/>
    <row r="45" s="37" customFormat="1" ht="14.25"/>
  </sheetData>
  <mergeCells count="13">
    <mergeCell ref="A1:E1"/>
    <mergeCell ref="A22:B22"/>
    <mergeCell ref="A23:B23"/>
    <mergeCell ref="A25:E25"/>
    <mergeCell ref="A2:A3"/>
    <mergeCell ref="A4:A8"/>
    <mergeCell ref="A9:A12"/>
    <mergeCell ref="A13:A16"/>
    <mergeCell ref="A17:A21"/>
    <mergeCell ref="B2:B3"/>
    <mergeCell ref="C2:C3"/>
    <mergeCell ref="D2:D3"/>
    <mergeCell ref="E2:E3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7"/>
  <sheetViews>
    <sheetView workbookViewId="0">
      <pane ySplit="2" topLeftCell="A3" activePane="bottomLeft" state="frozen"/>
      <selection/>
      <selection pane="bottomLeft" activeCell="G6" sqref="G6"/>
    </sheetView>
  </sheetViews>
  <sheetFormatPr defaultColWidth="9" defaultRowHeight="13.5" outlineLevelCol="4"/>
  <cols>
    <col min="1" max="2" width="17.375" style="28" customWidth="1"/>
    <col min="3" max="3" width="14.125" style="28" customWidth="1"/>
    <col min="4" max="4" width="31.25" style="28" customWidth="1"/>
    <col min="5" max="5" width="17.75" style="28" customWidth="1"/>
    <col min="6" max="8" width="9" style="28"/>
    <col min="9" max="9" width="9.25" style="28"/>
    <col min="10" max="11" width="9" style="28"/>
    <col min="12" max="12" width="9.25" style="28"/>
    <col min="13" max="16384" width="9" style="28"/>
  </cols>
  <sheetData>
    <row r="1" s="28" customFormat="1" ht="60" customHeight="1" spans="1:5">
      <c r="A1" s="31" t="s">
        <v>37</v>
      </c>
      <c r="B1" s="31"/>
      <c r="C1" s="31"/>
      <c r="D1" s="31"/>
      <c r="E1" s="31"/>
    </row>
    <row r="2" s="29" customFormat="1" ht="36" customHeight="1" spans="1:5">
      <c r="A2" s="32" t="s">
        <v>25</v>
      </c>
      <c r="B2" s="32" t="s">
        <v>3</v>
      </c>
      <c r="C2" s="32" t="s">
        <v>4</v>
      </c>
      <c r="D2" s="32" t="s">
        <v>5</v>
      </c>
      <c r="E2" s="32" t="s">
        <v>6</v>
      </c>
    </row>
    <row r="3" s="29" customFormat="1" ht="36" customHeight="1" spans="1:5">
      <c r="A3" s="32" t="s">
        <v>8</v>
      </c>
      <c r="B3" s="32">
        <f>506000+1000000</f>
        <v>1506000</v>
      </c>
      <c r="C3" s="32"/>
      <c r="D3" s="32"/>
      <c r="E3" s="32">
        <f t="shared" ref="E3:E13" si="0">+B3+C3</f>
        <v>1506000</v>
      </c>
    </row>
    <row r="4" s="29" customFormat="1" ht="36" customHeight="1" spans="1:5">
      <c r="A4" s="32" t="s">
        <v>15</v>
      </c>
      <c r="B4" s="32">
        <f>344700+6000</f>
        <v>350700</v>
      </c>
      <c r="C4" s="32"/>
      <c r="D4" s="32"/>
      <c r="E4" s="32">
        <f t="shared" si="0"/>
        <v>350700</v>
      </c>
    </row>
    <row r="5" s="29" customFormat="1" ht="36" customHeight="1" spans="1:5">
      <c r="A5" s="32" t="s">
        <v>18</v>
      </c>
      <c r="B5" s="32">
        <v>615100</v>
      </c>
      <c r="C5" s="32"/>
      <c r="D5" s="32"/>
      <c r="E5" s="32">
        <f t="shared" si="0"/>
        <v>615100</v>
      </c>
    </row>
    <row r="6" s="29" customFormat="1" ht="36" customHeight="1" spans="1:5">
      <c r="A6" s="32" t="s">
        <v>23</v>
      </c>
      <c r="B6" s="32">
        <v>329000</v>
      </c>
      <c r="C6" s="32"/>
      <c r="D6" s="32"/>
      <c r="E6" s="32">
        <f t="shared" si="0"/>
        <v>329000</v>
      </c>
    </row>
    <row r="7" s="29" customFormat="1" ht="36" customHeight="1" spans="1:5">
      <c r="A7" s="32" t="s">
        <v>16</v>
      </c>
      <c r="B7" s="32">
        <f>200000+5200+300000</f>
        <v>505200</v>
      </c>
      <c r="C7" s="32"/>
      <c r="D7" s="32"/>
      <c r="E7" s="32">
        <f t="shared" si="0"/>
        <v>505200</v>
      </c>
    </row>
    <row r="8" s="29" customFormat="1" ht="36" customHeight="1" spans="1:5">
      <c r="A8" s="32" t="s">
        <v>21</v>
      </c>
      <c r="B8" s="32">
        <f>891000+600000</f>
        <v>1491000</v>
      </c>
      <c r="C8" s="32">
        <v>100000</v>
      </c>
      <c r="D8" s="32" t="s">
        <v>22</v>
      </c>
      <c r="E8" s="32">
        <f t="shared" si="0"/>
        <v>1591000</v>
      </c>
    </row>
    <row r="9" s="29" customFormat="1" ht="36" customHeight="1" spans="1:5">
      <c r="A9" s="32" t="s">
        <v>10</v>
      </c>
      <c r="B9" s="32">
        <v>37500</v>
      </c>
      <c r="C9" s="32"/>
      <c r="D9" s="32"/>
      <c r="E9" s="32">
        <f t="shared" si="0"/>
        <v>37500</v>
      </c>
    </row>
    <row r="10" s="29" customFormat="1" ht="36" customHeight="1" spans="1:5">
      <c r="A10" s="32" t="s">
        <v>24</v>
      </c>
      <c r="B10" s="32">
        <v>43700</v>
      </c>
      <c r="C10" s="32"/>
      <c r="D10" s="32"/>
      <c r="E10" s="32">
        <f t="shared" si="0"/>
        <v>43700</v>
      </c>
    </row>
    <row r="11" s="29" customFormat="1" ht="36" customHeight="1" spans="1:5">
      <c r="A11" s="32" t="s">
        <v>19</v>
      </c>
      <c r="B11" s="32">
        <f>137000+300000</f>
        <v>437000</v>
      </c>
      <c r="C11" s="32"/>
      <c r="D11" s="32"/>
      <c r="E11" s="32">
        <f t="shared" si="0"/>
        <v>437000</v>
      </c>
    </row>
    <row r="12" s="29" customFormat="1" ht="36" customHeight="1" spans="1:5">
      <c r="A12" s="32" t="s">
        <v>9</v>
      </c>
      <c r="B12" s="32">
        <v>88400</v>
      </c>
      <c r="C12" s="32"/>
      <c r="D12" s="32"/>
      <c r="E12" s="32">
        <f t="shared" si="0"/>
        <v>88400</v>
      </c>
    </row>
    <row r="13" s="29" customFormat="1" ht="36" customHeight="1" spans="1:5">
      <c r="A13" s="32" t="s">
        <v>38</v>
      </c>
      <c r="B13" s="32">
        <f>SUM(B3:B12)</f>
        <v>5403600</v>
      </c>
      <c r="C13" s="32">
        <f>SUM(C3:C12)</f>
        <v>100000</v>
      </c>
      <c r="D13" s="33" t="s">
        <v>22</v>
      </c>
      <c r="E13" s="32">
        <f t="shared" si="0"/>
        <v>5503600</v>
      </c>
    </row>
    <row r="14" s="29" customFormat="1" ht="36" customHeight="1" spans="1:5">
      <c r="A14" s="32" t="s">
        <v>39</v>
      </c>
      <c r="B14" s="34">
        <f>+B13+C13</f>
        <v>5503600</v>
      </c>
      <c r="C14" s="34"/>
      <c r="D14" s="34"/>
      <c r="E14" s="34"/>
    </row>
    <row r="15" s="29" customFormat="1" ht="14.25"/>
    <row r="16" s="29" customFormat="1" ht="14.25"/>
    <row r="17" s="29" customFormat="1" ht="14.25"/>
    <row r="18" s="29" customFormat="1" ht="14.25"/>
    <row r="19" s="29" customFormat="1" ht="14.25"/>
    <row r="20" s="29" customFormat="1" ht="14.25"/>
    <row r="21" s="29" customFormat="1" ht="14.25"/>
    <row r="22" s="29" customFormat="1" ht="14.25"/>
    <row r="23" s="29" customFormat="1" ht="14.25"/>
    <row r="24" s="29" customFormat="1" ht="14.25"/>
    <row r="25" s="30" customFormat="1" ht="14.25"/>
    <row r="26" s="30" customFormat="1" ht="14.25"/>
    <row r="27" s="30" customFormat="1" ht="14.25"/>
    <row r="28" s="30" customFormat="1" ht="14.25"/>
    <row r="29" s="30" customFormat="1" ht="14.25"/>
    <row r="30" s="30" customFormat="1" ht="14.25"/>
    <row r="31" s="30" customFormat="1" ht="14.25"/>
    <row r="32" s="30" customFormat="1" ht="14.25"/>
    <row r="33" s="30" customFormat="1" ht="14.25"/>
    <row r="34" s="30" customFormat="1" ht="14.25"/>
    <row r="35" s="30" customFormat="1" ht="14.25"/>
    <row r="36" s="30" customFormat="1" ht="14.25"/>
    <row r="37" s="30" customFormat="1" ht="14.25"/>
  </sheetData>
  <mergeCells count="2">
    <mergeCell ref="A1:E1"/>
    <mergeCell ref="B14:E14"/>
  </mergeCells>
  <pageMargins left="0.393055555555556" right="0.118055555555556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89"/>
  <sheetViews>
    <sheetView workbookViewId="0">
      <pane ySplit="3" topLeftCell="A43" activePane="bottomLeft" state="frozen"/>
      <selection/>
      <selection pane="bottomLeft" activeCell="J51" sqref="J51"/>
    </sheetView>
  </sheetViews>
  <sheetFormatPr defaultColWidth="9" defaultRowHeight="14.25"/>
  <cols>
    <col min="1" max="13" width="11.625" style="12" customWidth="1"/>
    <col min="14" max="21" width="11.625" style="6" customWidth="1"/>
    <col min="22" max="16384" width="9" style="12"/>
  </cols>
  <sheetData>
    <row r="1" s="6" customFormat="1" ht="39" customHeight="1" spans="1:21">
      <c r="A1" s="13" t="s">
        <v>40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="10" customFormat="1" ht="30" customHeight="1" spans="1:21">
      <c r="A2" s="14" t="s">
        <v>41</v>
      </c>
      <c r="B2" s="14" t="s">
        <v>8</v>
      </c>
      <c r="C2" s="14"/>
      <c r="D2" s="14" t="s">
        <v>15</v>
      </c>
      <c r="E2" s="14"/>
      <c r="F2" s="14" t="s">
        <v>18</v>
      </c>
      <c r="G2" s="14"/>
      <c r="H2" s="14" t="s">
        <v>23</v>
      </c>
      <c r="I2" s="14"/>
      <c r="J2" s="14" t="s">
        <v>16</v>
      </c>
      <c r="K2" s="14"/>
      <c r="L2" s="14" t="s">
        <v>21</v>
      </c>
      <c r="M2" s="14"/>
      <c r="N2" s="14" t="s">
        <v>10</v>
      </c>
      <c r="O2" s="14"/>
      <c r="P2" s="14" t="s">
        <v>24</v>
      </c>
      <c r="Q2" s="14"/>
      <c r="R2" s="22" t="s">
        <v>19</v>
      </c>
      <c r="S2" s="23"/>
      <c r="T2" s="22" t="s">
        <v>9</v>
      </c>
      <c r="U2" s="23"/>
    </row>
    <row r="3" s="11" customFormat="1" ht="18" customHeight="1" spans="1:21">
      <c r="A3" s="14"/>
      <c r="B3" s="14" t="s">
        <v>42</v>
      </c>
      <c r="C3" s="14" t="s">
        <v>43</v>
      </c>
      <c r="D3" s="14" t="s">
        <v>42</v>
      </c>
      <c r="E3" s="14" t="s">
        <v>43</v>
      </c>
      <c r="F3" s="14" t="s">
        <v>42</v>
      </c>
      <c r="G3" s="14" t="s">
        <v>43</v>
      </c>
      <c r="H3" s="14" t="s">
        <v>42</v>
      </c>
      <c r="I3" s="14" t="s">
        <v>43</v>
      </c>
      <c r="J3" s="14" t="s">
        <v>42</v>
      </c>
      <c r="K3" s="14" t="s">
        <v>43</v>
      </c>
      <c r="L3" s="14" t="s">
        <v>42</v>
      </c>
      <c r="M3" s="14" t="s">
        <v>43</v>
      </c>
      <c r="N3" s="14" t="s">
        <v>42</v>
      </c>
      <c r="O3" s="14" t="s">
        <v>43</v>
      </c>
      <c r="P3" s="14" t="s">
        <v>42</v>
      </c>
      <c r="Q3" s="14" t="s">
        <v>43</v>
      </c>
      <c r="R3" s="14" t="s">
        <v>42</v>
      </c>
      <c r="S3" s="14" t="s">
        <v>43</v>
      </c>
      <c r="T3" s="14" t="s">
        <v>42</v>
      </c>
      <c r="U3" s="14" t="s">
        <v>43</v>
      </c>
    </row>
    <row r="4" s="11" customFormat="1" spans="1:21">
      <c r="A4" s="14">
        <v>1</v>
      </c>
      <c r="B4" s="15" t="s">
        <v>44</v>
      </c>
      <c r="C4" s="14">
        <v>1000000</v>
      </c>
      <c r="D4" s="15" t="s">
        <v>45</v>
      </c>
      <c r="E4" s="15">
        <v>150000</v>
      </c>
      <c r="F4" s="15" t="s">
        <v>46</v>
      </c>
      <c r="G4" s="15">
        <v>200000</v>
      </c>
      <c r="H4" s="14" t="s">
        <v>47</v>
      </c>
      <c r="I4" s="14">
        <v>70000</v>
      </c>
      <c r="J4" s="14" t="s">
        <v>48</v>
      </c>
      <c r="K4" s="14">
        <v>300000</v>
      </c>
      <c r="L4" s="15" t="s">
        <v>49</v>
      </c>
      <c r="M4" s="14">
        <v>600000</v>
      </c>
      <c r="N4" s="15" t="s">
        <v>50</v>
      </c>
      <c r="O4" s="15">
        <v>10000</v>
      </c>
      <c r="P4" s="15" t="s">
        <v>51</v>
      </c>
      <c r="Q4" s="15">
        <v>10000</v>
      </c>
      <c r="R4" s="15" t="s">
        <v>52</v>
      </c>
      <c r="S4" s="15">
        <v>300000</v>
      </c>
      <c r="T4" s="15" t="s">
        <v>53</v>
      </c>
      <c r="U4" s="15">
        <v>20000</v>
      </c>
    </row>
    <row r="5" s="11" customFormat="1" spans="1:21">
      <c r="A5" s="14">
        <v>2</v>
      </c>
      <c r="B5" s="15" t="s">
        <v>54</v>
      </c>
      <c r="C5" s="14">
        <v>100000</v>
      </c>
      <c r="D5" s="15" t="s">
        <v>55</v>
      </c>
      <c r="E5" s="15">
        <v>50000</v>
      </c>
      <c r="F5" s="15" t="s">
        <v>56</v>
      </c>
      <c r="G5" s="14">
        <v>150000</v>
      </c>
      <c r="H5" s="14" t="s">
        <v>57</v>
      </c>
      <c r="I5" s="14">
        <v>50000</v>
      </c>
      <c r="J5" s="14" t="s">
        <v>58</v>
      </c>
      <c r="K5" s="14">
        <v>88000</v>
      </c>
      <c r="L5" s="15" t="s">
        <v>59</v>
      </c>
      <c r="M5" s="14">
        <v>200000</v>
      </c>
      <c r="N5" s="15" t="s">
        <v>60</v>
      </c>
      <c r="O5" s="15">
        <v>5000</v>
      </c>
      <c r="P5" s="15" t="s">
        <v>61</v>
      </c>
      <c r="Q5" s="15">
        <v>10000</v>
      </c>
      <c r="R5" s="15" t="s">
        <v>62</v>
      </c>
      <c r="S5" s="15">
        <v>30000</v>
      </c>
      <c r="T5" s="15" t="s">
        <v>63</v>
      </c>
      <c r="U5" s="15">
        <v>10000</v>
      </c>
    </row>
    <row r="6" s="11" customFormat="1" spans="1:21">
      <c r="A6" s="14">
        <v>3</v>
      </c>
      <c r="B6" s="15" t="s">
        <v>64</v>
      </c>
      <c r="C6" s="14">
        <v>100000</v>
      </c>
      <c r="D6" s="15" t="s">
        <v>65</v>
      </c>
      <c r="E6" s="15">
        <v>50000</v>
      </c>
      <c r="F6" s="15" t="s">
        <v>66</v>
      </c>
      <c r="G6" s="14">
        <v>50000</v>
      </c>
      <c r="H6" s="14" t="s">
        <v>67</v>
      </c>
      <c r="I6" s="14">
        <v>20000</v>
      </c>
      <c r="J6" s="14" t="s">
        <v>68</v>
      </c>
      <c r="K6" s="14">
        <v>10000</v>
      </c>
      <c r="L6" s="15" t="s">
        <v>69</v>
      </c>
      <c r="M6" s="14">
        <v>20000</v>
      </c>
      <c r="N6" s="15" t="s">
        <v>70</v>
      </c>
      <c r="O6" s="15">
        <v>2000</v>
      </c>
      <c r="P6" s="15" t="s">
        <v>71</v>
      </c>
      <c r="Q6" s="15">
        <v>10000</v>
      </c>
      <c r="R6" s="15" t="s">
        <v>72</v>
      </c>
      <c r="S6" s="15">
        <v>20000</v>
      </c>
      <c r="T6" s="15" t="s">
        <v>73</v>
      </c>
      <c r="U6" s="15">
        <v>10000</v>
      </c>
    </row>
    <row r="7" s="11" customFormat="1" spans="1:21">
      <c r="A7" s="14">
        <v>4</v>
      </c>
      <c r="B7" s="14" t="s">
        <v>74</v>
      </c>
      <c r="C7" s="14">
        <v>50000</v>
      </c>
      <c r="D7" s="15" t="s">
        <v>75</v>
      </c>
      <c r="E7" s="15">
        <v>10000</v>
      </c>
      <c r="F7" s="15" t="s">
        <v>76</v>
      </c>
      <c r="G7" s="14">
        <v>50000</v>
      </c>
      <c r="H7" s="14" t="s">
        <v>77</v>
      </c>
      <c r="I7" s="14">
        <v>20000</v>
      </c>
      <c r="J7" s="14" t="s">
        <v>78</v>
      </c>
      <c r="K7" s="14">
        <v>10000</v>
      </c>
      <c r="L7" s="15" t="s">
        <v>79</v>
      </c>
      <c r="M7" s="14">
        <v>50000</v>
      </c>
      <c r="N7" s="15" t="s">
        <v>80</v>
      </c>
      <c r="O7" s="15">
        <v>2000</v>
      </c>
      <c r="P7" s="15" t="s">
        <v>81</v>
      </c>
      <c r="Q7" s="15">
        <v>2000</v>
      </c>
      <c r="R7" s="15" t="s">
        <v>82</v>
      </c>
      <c r="S7" s="15">
        <v>10000</v>
      </c>
      <c r="T7" s="15" t="s">
        <v>83</v>
      </c>
      <c r="U7" s="15">
        <v>5000</v>
      </c>
    </row>
    <row r="8" s="11" customFormat="1" spans="1:21">
      <c r="A8" s="14">
        <v>5</v>
      </c>
      <c r="B8" s="14" t="s">
        <v>84</v>
      </c>
      <c r="C8" s="14">
        <v>50000</v>
      </c>
      <c r="D8" s="15" t="s">
        <v>85</v>
      </c>
      <c r="E8" s="15">
        <v>10000</v>
      </c>
      <c r="F8" s="15" t="s">
        <v>86</v>
      </c>
      <c r="G8" s="15">
        <v>30000</v>
      </c>
      <c r="H8" s="14" t="s">
        <v>87</v>
      </c>
      <c r="I8" s="14">
        <v>20000</v>
      </c>
      <c r="J8" s="14" t="s">
        <v>88</v>
      </c>
      <c r="K8" s="14">
        <v>10000</v>
      </c>
      <c r="L8" s="15" t="s">
        <v>89</v>
      </c>
      <c r="M8" s="14">
        <v>50000</v>
      </c>
      <c r="N8" s="15" t="s">
        <v>90</v>
      </c>
      <c r="O8" s="15">
        <v>2000</v>
      </c>
      <c r="P8" s="15" t="s">
        <v>91</v>
      </c>
      <c r="Q8" s="15">
        <v>2000</v>
      </c>
      <c r="R8" s="15" t="s">
        <v>92</v>
      </c>
      <c r="S8" s="15">
        <v>10000</v>
      </c>
      <c r="T8" s="15" t="s">
        <v>93</v>
      </c>
      <c r="U8" s="15">
        <v>5000</v>
      </c>
    </row>
    <row r="9" s="11" customFormat="1" spans="1:21">
      <c r="A9" s="14">
        <v>6</v>
      </c>
      <c r="B9" s="14" t="s">
        <v>94</v>
      </c>
      <c r="C9" s="14">
        <v>30000</v>
      </c>
      <c r="D9" s="15" t="s">
        <v>95</v>
      </c>
      <c r="E9" s="15">
        <v>5000</v>
      </c>
      <c r="F9" s="15" t="s">
        <v>96</v>
      </c>
      <c r="G9" s="14">
        <v>20000</v>
      </c>
      <c r="H9" s="14" t="s">
        <v>97</v>
      </c>
      <c r="I9" s="14">
        <v>20000</v>
      </c>
      <c r="J9" s="14" t="s">
        <v>98</v>
      </c>
      <c r="K9" s="14">
        <v>10000</v>
      </c>
      <c r="L9" s="15" t="s">
        <v>99</v>
      </c>
      <c r="M9" s="14">
        <v>50000</v>
      </c>
      <c r="N9" s="15" t="s">
        <v>100</v>
      </c>
      <c r="O9" s="15">
        <v>2000</v>
      </c>
      <c r="P9" s="15" t="s">
        <v>101</v>
      </c>
      <c r="Q9" s="15">
        <v>2000</v>
      </c>
      <c r="R9" s="15" t="s">
        <v>102</v>
      </c>
      <c r="S9" s="15">
        <v>5000</v>
      </c>
      <c r="T9" s="15" t="s">
        <v>103</v>
      </c>
      <c r="U9" s="15">
        <v>5000</v>
      </c>
    </row>
    <row r="10" s="11" customFormat="1" spans="1:21">
      <c r="A10" s="14">
        <v>7</v>
      </c>
      <c r="B10" s="14" t="s">
        <v>104</v>
      </c>
      <c r="C10" s="14">
        <v>16000</v>
      </c>
      <c r="D10" s="15" t="s">
        <v>105</v>
      </c>
      <c r="E10" s="15">
        <v>5000</v>
      </c>
      <c r="F10" s="15" t="s">
        <v>106</v>
      </c>
      <c r="G10" s="14">
        <v>10000</v>
      </c>
      <c r="H10" s="15" t="s">
        <v>107</v>
      </c>
      <c r="I10" s="15">
        <v>20000</v>
      </c>
      <c r="J10" s="14" t="s">
        <v>108</v>
      </c>
      <c r="K10" s="14">
        <v>10000</v>
      </c>
      <c r="L10" s="15" t="s">
        <v>109</v>
      </c>
      <c r="M10" s="14">
        <v>50000</v>
      </c>
      <c r="N10" s="15" t="s">
        <v>110</v>
      </c>
      <c r="O10" s="15">
        <v>2000</v>
      </c>
      <c r="P10" s="15" t="s">
        <v>111</v>
      </c>
      <c r="Q10" s="15">
        <v>1200</v>
      </c>
      <c r="R10" s="15" t="s">
        <v>112</v>
      </c>
      <c r="S10" s="15">
        <v>5000</v>
      </c>
      <c r="T10" s="15" t="s">
        <v>113</v>
      </c>
      <c r="U10" s="15">
        <v>3000</v>
      </c>
    </row>
    <row r="11" s="11" customFormat="1" spans="1:21">
      <c r="A11" s="14">
        <v>8</v>
      </c>
      <c r="B11" s="14" t="s">
        <v>114</v>
      </c>
      <c r="C11" s="14">
        <v>10000</v>
      </c>
      <c r="D11" s="15" t="s">
        <v>115</v>
      </c>
      <c r="E11" s="15">
        <v>5000</v>
      </c>
      <c r="F11" s="15" t="s">
        <v>116</v>
      </c>
      <c r="G11" s="14">
        <v>10000</v>
      </c>
      <c r="H11" s="14" t="s">
        <v>117</v>
      </c>
      <c r="I11" s="14">
        <v>10000</v>
      </c>
      <c r="J11" s="14" t="s">
        <v>118</v>
      </c>
      <c r="K11" s="14">
        <v>10000</v>
      </c>
      <c r="L11" s="15" t="s">
        <v>119</v>
      </c>
      <c r="M11" s="14">
        <v>30000</v>
      </c>
      <c r="N11" s="15" t="s">
        <v>120</v>
      </c>
      <c r="O11" s="15">
        <v>2000</v>
      </c>
      <c r="P11" s="15" t="s">
        <v>121</v>
      </c>
      <c r="Q11" s="15">
        <v>1000</v>
      </c>
      <c r="R11" s="15" t="s">
        <v>122</v>
      </c>
      <c r="S11" s="15">
        <v>5000</v>
      </c>
      <c r="T11" s="15" t="s">
        <v>123</v>
      </c>
      <c r="U11" s="15">
        <v>2000</v>
      </c>
    </row>
    <row r="12" s="11" customFormat="1" spans="1:21">
      <c r="A12" s="14">
        <v>9</v>
      </c>
      <c r="B12" s="14" t="s">
        <v>124</v>
      </c>
      <c r="C12" s="14">
        <v>10000</v>
      </c>
      <c r="D12" s="15" t="s">
        <v>125</v>
      </c>
      <c r="E12" s="15">
        <v>5000</v>
      </c>
      <c r="F12" s="15" t="s">
        <v>126</v>
      </c>
      <c r="G12" s="14">
        <v>10000</v>
      </c>
      <c r="H12" s="14" t="s">
        <v>127</v>
      </c>
      <c r="I12" s="14">
        <v>10000</v>
      </c>
      <c r="J12" s="14" t="s">
        <v>128</v>
      </c>
      <c r="K12" s="14">
        <v>5200</v>
      </c>
      <c r="L12" s="15" t="s">
        <v>129</v>
      </c>
      <c r="M12" s="14">
        <v>30000</v>
      </c>
      <c r="N12" s="15" t="s">
        <v>130</v>
      </c>
      <c r="O12" s="15">
        <v>2000</v>
      </c>
      <c r="P12" s="15" t="s">
        <v>131</v>
      </c>
      <c r="Q12" s="15">
        <v>1000</v>
      </c>
      <c r="R12" s="15" t="s">
        <v>132</v>
      </c>
      <c r="S12" s="15">
        <v>5000</v>
      </c>
      <c r="T12" s="15" t="s">
        <v>133</v>
      </c>
      <c r="U12" s="15">
        <v>2000</v>
      </c>
    </row>
    <row r="13" s="11" customFormat="1" spans="1:21">
      <c r="A13" s="14">
        <v>10</v>
      </c>
      <c r="B13" s="14" t="s">
        <v>134</v>
      </c>
      <c r="C13" s="14">
        <v>10000</v>
      </c>
      <c r="D13" s="15" t="s">
        <v>135</v>
      </c>
      <c r="E13" s="15">
        <v>5000</v>
      </c>
      <c r="F13" s="15" t="s">
        <v>136</v>
      </c>
      <c r="G13" s="14">
        <v>5000</v>
      </c>
      <c r="H13" s="14" t="s">
        <v>137</v>
      </c>
      <c r="I13" s="14">
        <v>10000</v>
      </c>
      <c r="J13" s="14" t="s">
        <v>138</v>
      </c>
      <c r="K13" s="14">
        <v>5000</v>
      </c>
      <c r="L13" s="15" t="s">
        <v>139</v>
      </c>
      <c r="M13" s="14">
        <v>30000</v>
      </c>
      <c r="N13" s="15" t="s">
        <v>140</v>
      </c>
      <c r="O13" s="15">
        <v>2000</v>
      </c>
      <c r="P13" s="15" t="s">
        <v>141</v>
      </c>
      <c r="Q13" s="15">
        <v>1000</v>
      </c>
      <c r="R13" s="15" t="s">
        <v>142</v>
      </c>
      <c r="S13" s="15">
        <v>5000</v>
      </c>
      <c r="T13" s="15" t="s">
        <v>143</v>
      </c>
      <c r="U13" s="15">
        <v>2000</v>
      </c>
    </row>
    <row r="14" s="11" customFormat="1" spans="1:21">
      <c r="A14" s="14">
        <v>11</v>
      </c>
      <c r="B14" s="14" t="s">
        <v>144</v>
      </c>
      <c r="C14" s="14">
        <v>10000</v>
      </c>
      <c r="D14" s="15" t="s">
        <v>145</v>
      </c>
      <c r="E14" s="15">
        <v>5000</v>
      </c>
      <c r="F14" s="15" t="s">
        <v>146</v>
      </c>
      <c r="G14" s="15">
        <v>5000</v>
      </c>
      <c r="H14" s="14" t="s">
        <v>147</v>
      </c>
      <c r="I14" s="14">
        <v>10000</v>
      </c>
      <c r="J14" s="14" t="s">
        <v>148</v>
      </c>
      <c r="K14" s="14">
        <v>5000</v>
      </c>
      <c r="L14" s="15" t="s">
        <v>149</v>
      </c>
      <c r="M14" s="14">
        <v>20000</v>
      </c>
      <c r="N14" s="15" t="s">
        <v>150</v>
      </c>
      <c r="O14" s="15">
        <v>2000</v>
      </c>
      <c r="P14" s="15" t="s">
        <v>151</v>
      </c>
      <c r="Q14" s="15">
        <v>1000</v>
      </c>
      <c r="R14" s="15" t="s">
        <v>152</v>
      </c>
      <c r="S14" s="15">
        <v>5000</v>
      </c>
      <c r="T14" s="15" t="s">
        <v>153</v>
      </c>
      <c r="U14" s="15">
        <v>2000</v>
      </c>
    </row>
    <row r="15" s="11" customFormat="1" spans="1:21">
      <c r="A15" s="14">
        <v>12</v>
      </c>
      <c r="B15" s="14" t="s">
        <v>154</v>
      </c>
      <c r="C15" s="14">
        <v>10000</v>
      </c>
      <c r="D15" s="15" t="s">
        <v>155</v>
      </c>
      <c r="E15" s="15">
        <v>2000</v>
      </c>
      <c r="F15" s="15" t="s">
        <v>156</v>
      </c>
      <c r="G15" s="14">
        <v>5000</v>
      </c>
      <c r="H15" s="14" t="s">
        <v>157</v>
      </c>
      <c r="I15" s="14">
        <v>5000</v>
      </c>
      <c r="J15" s="15" t="s">
        <v>158</v>
      </c>
      <c r="K15" s="15">
        <v>5000</v>
      </c>
      <c r="L15" s="15" t="s">
        <v>159</v>
      </c>
      <c r="M15" s="14">
        <v>20000</v>
      </c>
      <c r="N15" s="15" t="s">
        <v>160</v>
      </c>
      <c r="O15" s="15">
        <v>2000</v>
      </c>
      <c r="P15" s="15" t="s">
        <v>161</v>
      </c>
      <c r="Q15" s="15">
        <v>1000</v>
      </c>
      <c r="R15" s="15" t="s">
        <v>162</v>
      </c>
      <c r="S15" s="15">
        <v>5000</v>
      </c>
      <c r="T15" s="15" t="s">
        <v>163</v>
      </c>
      <c r="U15" s="15">
        <v>2000</v>
      </c>
    </row>
    <row r="16" s="11" customFormat="1" spans="1:21">
      <c r="A16" s="14">
        <v>13</v>
      </c>
      <c r="B16" s="15" t="s">
        <v>164</v>
      </c>
      <c r="C16" s="15">
        <v>10000</v>
      </c>
      <c r="D16" s="15" t="s">
        <v>165</v>
      </c>
      <c r="E16" s="15">
        <v>2000</v>
      </c>
      <c r="F16" s="15" t="s">
        <v>166</v>
      </c>
      <c r="G16" s="14">
        <v>5000</v>
      </c>
      <c r="H16" s="15" t="s">
        <v>167</v>
      </c>
      <c r="I16" s="15">
        <v>5000</v>
      </c>
      <c r="J16" s="14" t="s">
        <v>168</v>
      </c>
      <c r="K16" s="14">
        <v>5000</v>
      </c>
      <c r="L16" s="15" t="s">
        <v>169</v>
      </c>
      <c r="M16" s="14">
        <v>20000</v>
      </c>
      <c r="N16" s="15" t="s">
        <v>170</v>
      </c>
      <c r="O16" s="15">
        <v>1000</v>
      </c>
      <c r="P16" s="15" t="s">
        <v>171</v>
      </c>
      <c r="Q16" s="15">
        <v>1000</v>
      </c>
      <c r="R16" s="15" t="s">
        <v>172</v>
      </c>
      <c r="S16" s="15">
        <v>2000</v>
      </c>
      <c r="T16" s="15" t="s">
        <v>173</v>
      </c>
      <c r="U16" s="15">
        <v>2000</v>
      </c>
    </row>
    <row r="17" s="11" customFormat="1" spans="1:21">
      <c r="A17" s="14">
        <v>14</v>
      </c>
      <c r="B17" s="15" t="s">
        <v>174</v>
      </c>
      <c r="C17" s="15">
        <v>5000</v>
      </c>
      <c r="D17" s="15" t="s">
        <v>175</v>
      </c>
      <c r="E17" s="15">
        <v>2000</v>
      </c>
      <c r="F17" s="15" t="s">
        <v>176</v>
      </c>
      <c r="G17" s="14">
        <v>5000</v>
      </c>
      <c r="H17" s="14" t="s">
        <v>177</v>
      </c>
      <c r="I17" s="14">
        <v>5000</v>
      </c>
      <c r="J17" s="14" t="s">
        <v>178</v>
      </c>
      <c r="K17" s="14">
        <v>2000</v>
      </c>
      <c r="L17" s="15" t="s">
        <v>179</v>
      </c>
      <c r="M17" s="14">
        <v>20000</v>
      </c>
      <c r="N17" s="15" t="s">
        <v>180</v>
      </c>
      <c r="O17" s="15">
        <v>1000</v>
      </c>
      <c r="P17" s="15" t="s">
        <v>181</v>
      </c>
      <c r="Q17" s="15">
        <v>500</v>
      </c>
      <c r="R17" s="15" t="s">
        <v>182</v>
      </c>
      <c r="S17" s="15">
        <v>2000</v>
      </c>
      <c r="T17" s="15" t="s">
        <v>183</v>
      </c>
      <c r="U17" s="15">
        <v>2000</v>
      </c>
    </row>
    <row r="18" s="11" customFormat="1" spans="1:21">
      <c r="A18" s="14">
        <v>15</v>
      </c>
      <c r="B18" s="15" t="s">
        <v>184</v>
      </c>
      <c r="C18" s="15">
        <v>5000</v>
      </c>
      <c r="D18" s="15" t="s">
        <v>185</v>
      </c>
      <c r="E18" s="15">
        <v>2000</v>
      </c>
      <c r="F18" s="15" t="s">
        <v>186</v>
      </c>
      <c r="G18" s="14">
        <v>5000</v>
      </c>
      <c r="H18" s="14" t="s">
        <v>187</v>
      </c>
      <c r="I18" s="14">
        <v>5000</v>
      </c>
      <c r="J18" s="15" t="s">
        <v>188</v>
      </c>
      <c r="K18" s="15">
        <v>2000</v>
      </c>
      <c r="L18" s="15" t="s">
        <v>189</v>
      </c>
      <c r="M18" s="15">
        <v>20000</v>
      </c>
      <c r="N18" s="15" t="s">
        <v>190</v>
      </c>
      <c r="O18" s="15">
        <v>500</v>
      </c>
      <c r="P18" s="15"/>
      <c r="Q18" s="15"/>
      <c r="R18" s="15" t="s">
        <v>191</v>
      </c>
      <c r="S18" s="15">
        <v>2000</v>
      </c>
      <c r="T18" s="15" t="s">
        <v>192</v>
      </c>
      <c r="U18" s="15">
        <v>2000</v>
      </c>
    </row>
    <row r="19" s="11" customFormat="1" spans="1:21">
      <c r="A19" s="14">
        <v>16</v>
      </c>
      <c r="B19" s="15" t="s">
        <v>193</v>
      </c>
      <c r="C19" s="15">
        <v>5000</v>
      </c>
      <c r="D19" s="15" t="s">
        <v>194</v>
      </c>
      <c r="E19" s="15">
        <v>2000</v>
      </c>
      <c r="F19" s="15" t="s">
        <v>195</v>
      </c>
      <c r="G19" s="14">
        <v>5000</v>
      </c>
      <c r="H19" s="14" t="s">
        <v>196</v>
      </c>
      <c r="I19" s="14">
        <v>5000</v>
      </c>
      <c r="J19" s="15" t="s">
        <v>197</v>
      </c>
      <c r="K19" s="15">
        <v>2000</v>
      </c>
      <c r="L19" s="15" t="s">
        <v>198</v>
      </c>
      <c r="M19" s="15">
        <v>12000</v>
      </c>
      <c r="N19" s="15"/>
      <c r="O19" s="15"/>
      <c r="P19" s="15"/>
      <c r="Q19" s="15"/>
      <c r="R19" s="15" t="s">
        <v>199</v>
      </c>
      <c r="S19" s="15">
        <v>2000</v>
      </c>
      <c r="T19" s="15" t="s">
        <v>200</v>
      </c>
      <c r="U19" s="15">
        <v>1000</v>
      </c>
    </row>
    <row r="20" s="11" customFormat="1" spans="1:21">
      <c r="A20" s="14">
        <v>17</v>
      </c>
      <c r="B20" s="15" t="s">
        <v>201</v>
      </c>
      <c r="C20" s="15">
        <v>5000</v>
      </c>
      <c r="D20" s="15" t="s">
        <v>202</v>
      </c>
      <c r="E20" s="15">
        <v>2000</v>
      </c>
      <c r="F20" s="15" t="s">
        <v>203</v>
      </c>
      <c r="G20" s="14">
        <v>5000</v>
      </c>
      <c r="H20" s="14" t="s">
        <v>204</v>
      </c>
      <c r="I20" s="14">
        <v>5000</v>
      </c>
      <c r="J20" s="15" t="s">
        <v>205</v>
      </c>
      <c r="K20" s="15">
        <v>1000</v>
      </c>
      <c r="L20" s="15" t="s">
        <v>206</v>
      </c>
      <c r="M20" s="15">
        <v>10000</v>
      </c>
      <c r="N20" s="15"/>
      <c r="O20" s="15"/>
      <c r="P20" s="15"/>
      <c r="Q20" s="15"/>
      <c r="R20" s="15" t="s">
        <v>207</v>
      </c>
      <c r="S20" s="15">
        <v>2000</v>
      </c>
      <c r="T20" s="15" t="s">
        <v>208</v>
      </c>
      <c r="U20" s="15">
        <v>1000</v>
      </c>
    </row>
    <row r="21" s="11" customFormat="1" spans="1:21">
      <c r="A21" s="14">
        <v>18</v>
      </c>
      <c r="B21" s="15" t="s">
        <v>209</v>
      </c>
      <c r="C21" s="15">
        <v>5000</v>
      </c>
      <c r="D21" s="15" t="s">
        <v>210</v>
      </c>
      <c r="E21" s="15">
        <v>2000</v>
      </c>
      <c r="F21" s="15" t="s">
        <v>211</v>
      </c>
      <c r="G21" s="14">
        <v>3000</v>
      </c>
      <c r="H21" s="14" t="s">
        <v>212</v>
      </c>
      <c r="I21" s="14">
        <v>5000</v>
      </c>
      <c r="J21" s="15" t="s">
        <v>213</v>
      </c>
      <c r="K21" s="15">
        <v>1000</v>
      </c>
      <c r="L21" s="15" t="s">
        <v>214</v>
      </c>
      <c r="M21" s="15">
        <v>10000</v>
      </c>
      <c r="N21" s="15"/>
      <c r="O21" s="15"/>
      <c r="P21" s="15"/>
      <c r="Q21" s="15"/>
      <c r="R21" s="15" t="s">
        <v>215</v>
      </c>
      <c r="S21" s="15">
        <v>2000</v>
      </c>
      <c r="T21" s="15" t="s">
        <v>216</v>
      </c>
      <c r="U21" s="15">
        <v>1000</v>
      </c>
    </row>
    <row r="22" s="11" customFormat="1" spans="1:21">
      <c r="A22" s="14">
        <v>19</v>
      </c>
      <c r="B22" s="15" t="s">
        <v>217</v>
      </c>
      <c r="C22" s="15">
        <v>5000</v>
      </c>
      <c r="D22" s="15" t="s">
        <v>218</v>
      </c>
      <c r="E22" s="15">
        <v>2000</v>
      </c>
      <c r="F22" s="15" t="s">
        <v>219</v>
      </c>
      <c r="G22" s="14">
        <v>3000</v>
      </c>
      <c r="H22" s="14" t="s">
        <v>220</v>
      </c>
      <c r="I22" s="14">
        <v>3000</v>
      </c>
      <c r="J22" s="15" t="s">
        <v>221</v>
      </c>
      <c r="K22" s="15">
        <v>1000</v>
      </c>
      <c r="L22" s="15" t="s">
        <v>222</v>
      </c>
      <c r="M22" s="15">
        <v>10000</v>
      </c>
      <c r="N22" s="15"/>
      <c r="O22" s="15"/>
      <c r="P22" s="15"/>
      <c r="Q22" s="15"/>
      <c r="R22" s="15" t="s">
        <v>223</v>
      </c>
      <c r="S22" s="15">
        <v>2000</v>
      </c>
      <c r="T22" s="15" t="s">
        <v>224</v>
      </c>
      <c r="U22" s="15">
        <v>1000</v>
      </c>
    </row>
    <row r="23" s="11" customFormat="1" spans="1:21">
      <c r="A23" s="14">
        <v>20</v>
      </c>
      <c r="B23" s="15" t="s">
        <v>225</v>
      </c>
      <c r="C23" s="15">
        <v>5000</v>
      </c>
      <c r="D23" s="15" t="s">
        <v>226</v>
      </c>
      <c r="E23" s="15">
        <v>2000</v>
      </c>
      <c r="F23" s="15" t="s">
        <v>227</v>
      </c>
      <c r="G23" s="14">
        <v>3000</v>
      </c>
      <c r="H23" s="14" t="s">
        <v>228</v>
      </c>
      <c r="I23" s="14">
        <v>1000</v>
      </c>
      <c r="J23" s="15" t="s">
        <v>229</v>
      </c>
      <c r="K23" s="15">
        <v>1000</v>
      </c>
      <c r="L23" s="15" t="s">
        <v>230</v>
      </c>
      <c r="M23" s="15">
        <v>10000</v>
      </c>
      <c r="N23" s="15"/>
      <c r="O23" s="15"/>
      <c r="P23" s="15"/>
      <c r="Q23" s="15"/>
      <c r="R23" s="15" t="s">
        <v>231</v>
      </c>
      <c r="S23" s="15">
        <v>2000</v>
      </c>
      <c r="T23" s="15" t="s">
        <v>232</v>
      </c>
      <c r="U23" s="15">
        <v>1000</v>
      </c>
    </row>
    <row r="24" s="11" customFormat="1" spans="1:21">
      <c r="A24" s="14">
        <v>21</v>
      </c>
      <c r="B24" s="15" t="s">
        <v>233</v>
      </c>
      <c r="C24" s="15">
        <v>5000</v>
      </c>
      <c r="D24" s="15" t="s">
        <v>234</v>
      </c>
      <c r="E24" s="15">
        <v>2000</v>
      </c>
      <c r="F24" s="15" t="s">
        <v>235</v>
      </c>
      <c r="G24" s="14">
        <v>2000</v>
      </c>
      <c r="H24" s="14" t="s">
        <v>236</v>
      </c>
      <c r="I24" s="14">
        <v>1000</v>
      </c>
      <c r="J24" s="15" t="s">
        <v>237</v>
      </c>
      <c r="K24" s="15">
        <v>1000</v>
      </c>
      <c r="L24" s="15" t="s">
        <v>238</v>
      </c>
      <c r="M24" s="15">
        <v>10000</v>
      </c>
      <c r="N24" s="15"/>
      <c r="O24" s="15"/>
      <c r="P24" s="15"/>
      <c r="Q24" s="15"/>
      <c r="R24" s="15" t="s">
        <v>239</v>
      </c>
      <c r="S24" s="15">
        <v>2000</v>
      </c>
      <c r="T24" s="15" t="s">
        <v>240</v>
      </c>
      <c r="U24" s="15">
        <v>1000</v>
      </c>
    </row>
    <row r="25" s="11" customFormat="1" spans="1:21">
      <c r="A25" s="14">
        <v>22</v>
      </c>
      <c r="B25" s="15" t="s">
        <v>241</v>
      </c>
      <c r="C25" s="15">
        <v>5000</v>
      </c>
      <c r="D25" s="15" t="s">
        <v>242</v>
      </c>
      <c r="E25" s="15">
        <v>2000</v>
      </c>
      <c r="F25" s="15" t="s">
        <v>243</v>
      </c>
      <c r="G25" s="14">
        <v>2000</v>
      </c>
      <c r="H25" s="14" t="s">
        <v>244</v>
      </c>
      <c r="I25" s="14">
        <v>1000</v>
      </c>
      <c r="J25" s="15" t="s">
        <v>245</v>
      </c>
      <c r="K25" s="15">
        <v>1000</v>
      </c>
      <c r="L25" s="15" t="s">
        <v>246</v>
      </c>
      <c r="M25" s="15">
        <v>10000</v>
      </c>
      <c r="N25" s="15"/>
      <c r="O25" s="15"/>
      <c r="P25" s="15"/>
      <c r="Q25" s="15"/>
      <c r="R25" s="15" t="s">
        <v>247</v>
      </c>
      <c r="S25" s="15">
        <v>2000</v>
      </c>
      <c r="T25" s="15" t="s">
        <v>248</v>
      </c>
      <c r="U25" s="15">
        <v>1000</v>
      </c>
    </row>
    <row r="26" s="11" customFormat="1" spans="1:21">
      <c r="A26" s="14">
        <v>23</v>
      </c>
      <c r="B26" s="15" t="s">
        <v>249</v>
      </c>
      <c r="C26" s="15">
        <v>5000</v>
      </c>
      <c r="D26" s="15" t="s">
        <v>250</v>
      </c>
      <c r="E26" s="15">
        <v>2000</v>
      </c>
      <c r="F26" s="15" t="s">
        <v>251</v>
      </c>
      <c r="G26" s="14">
        <v>1000</v>
      </c>
      <c r="H26" s="14" t="s">
        <v>252</v>
      </c>
      <c r="I26" s="14">
        <v>1000</v>
      </c>
      <c r="J26" s="15" t="s">
        <v>253</v>
      </c>
      <c r="K26" s="15">
        <v>1000</v>
      </c>
      <c r="L26" s="15" t="s">
        <v>254</v>
      </c>
      <c r="M26" s="15">
        <v>10000</v>
      </c>
      <c r="N26" s="15"/>
      <c r="O26" s="15"/>
      <c r="P26" s="15"/>
      <c r="Q26" s="15"/>
      <c r="R26" s="15" t="s">
        <v>255</v>
      </c>
      <c r="S26" s="15">
        <v>2000</v>
      </c>
      <c r="T26" s="15" t="s">
        <v>256</v>
      </c>
      <c r="U26" s="15">
        <v>1000</v>
      </c>
    </row>
    <row r="27" s="11" customFormat="1" spans="1:21">
      <c r="A27" s="14">
        <v>24</v>
      </c>
      <c r="B27" s="15" t="s">
        <v>257</v>
      </c>
      <c r="C27" s="15">
        <v>5000</v>
      </c>
      <c r="D27" s="15" t="s">
        <v>258</v>
      </c>
      <c r="E27" s="15">
        <v>2000</v>
      </c>
      <c r="F27" s="15" t="s">
        <v>259</v>
      </c>
      <c r="G27" s="14">
        <v>1000</v>
      </c>
      <c r="H27" s="14" t="s">
        <v>260</v>
      </c>
      <c r="I27" s="14">
        <v>1000</v>
      </c>
      <c r="J27" s="15" t="s">
        <v>261</v>
      </c>
      <c r="K27" s="15">
        <v>1000</v>
      </c>
      <c r="L27" s="15" t="s">
        <v>262</v>
      </c>
      <c r="M27" s="15">
        <v>10000</v>
      </c>
      <c r="N27" s="15"/>
      <c r="O27" s="15"/>
      <c r="P27" s="15"/>
      <c r="Q27" s="15"/>
      <c r="R27" s="15" t="s">
        <v>263</v>
      </c>
      <c r="S27" s="15">
        <v>2000</v>
      </c>
      <c r="T27" s="15" t="s">
        <v>264</v>
      </c>
      <c r="U27" s="15">
        <v>1000</v>
      </c>
    </row>
    <row r="28" s="11" customFormat="1" spans="1:21">
      <c r="A28" s="14">
        <v>25</v>
      </c>
      <c r="B28" s="15" t="s">
        <v>265</v>
      </c>
      <c r="C28" s="15">
        <v>3000</v>
      </c>
      <c r="D28" s="15" t="s">
        <v>266</v>
      </c>
      <c r="E28" s="15">
        <v>2000</v>
      </c>
      <c r="F28" s="15" t="s">
        <v>267</v>
      </c>
      <c r="G28" s="14">
        <v>1000</v>
      </c>
      <c r="H28" s="14" t="s">
        <v>268</v>
      </c>
      <c r="I28" s="14">
        <v>1000</v>
      </c>
      <c r="J28" s="15" t="s">
        <v>269</v>
      </c>
      <c r="K28" s="15">
        <v>1000</v>
      </c>
      <c r="L28" s="15" t="s">
        <v>270</v>
      </c>
      <c r="M28" s="15">
        <v>10000</v>
      </c>
      <c r="N28" s="15"/>
      <c r="O28" s="15"/>
      <c r="P28" s="15"/>
      <c r="Q28" s="15"/>
      <c r="R28" s="15" t="s">
        <v>271</v>
      </c>
      <c r="S28" s="15">
        <v>2000</v>
      </c>
      <c r="T28" s="15" t="s">
        <v>272</v>
      </c>
      <c r="U28" s="15">
        <v>1000</v>
      </c>
    </row>
    <row r="29" s="11" customFormat="1" spans="1:21">
      <c r="A29" s="14">
        <v>26</v>
      </c>
      <c r="B29" s="15" t="s">
        <v>273</v>
      </c>
      <c r="C29" s="15">
        <v>3000</v>
      </c>
      <c r="D29" s="15" t="s">
        <v>274</v>
      </c>
      <c r="E29" s="15">
        <v>2000</v>
      </c>
      <c r="F29" s="15" t="s">
        <v>275</v>
      </c>
      <c r="G29" s="14">
        <v>1000</v>
      </c>
      <c r="H29" s="14" t="s">
        <v>276</v>
      </c>
      <c r="I29" s="14">
        <v>1000</v>
      </c>
      <c r="J29" s="15" t="s">
        <v>277</v>
      </c>
      <c r="K29" s="15">
        <v>1000</v>
      </c>
      <c r="L29" s="15" t="s">
        <v>278</v>
      </c>
      <c r="M29" s="15">
        <v>10000</v>
      </c>
      <c r="N29" s="15"/>
      <c r="O29" s="15"/>
      <c r="P29" s="15"/>
      <c r="Q29" s="15"/>
      <c r="R29" s="15" t="s">
        <v>279</v>
      </c>
      <c r="S29" s="15">
        <v>1000</v>
      </c>
      <c r="T29" s="15" t="s">
        <v>280</v>
      </c>
      <c r="U29" s="15">
        <v>1000</v>
      </c>
    </row>
    <row r="30" s="11" customFormat="1" spans="1:21">
      <c r="A30" s="14">
        <v>27</v>
      </c>
      <c r="B30" s="15" t="s">
        <v>281</v>
      </c>
      <c r="C30" s="15">
        <v>3000</v>
      </c>
      <c r="D30" s="15" t="s">
        <v>282</v>
      </c>
      <c r="E30" s="15">
        <v>1000</v>
      </c>
      <c r="F30" s="15" t="s">
        <v>283</v>
      </c>
      <c r="G30" s="14">
        <v>1000</v>
      </c>
      <c r="H30" s="14" t="s">
        <v>284</v>
      </c>
      <c r="I30" s="14">
        <v>1000</v>
      </c>
      <c r="J30" s="15" t="s">
        <v>285</v>
      </c>
      <c r="K30" s="15">
        <v>1000</v>
      </c>
      <c r="L30" s="15" t="s">
        <v>286</v>
      </c>
      <c r="M30" s="15">
        <v>10000</v>
      </c>
      <c r="N30" s="15"/>
      <c r="O30" s="15"/>
      <c r="P30" s="15"/>
      <c r="Q30" s="15"/>
      <c r="R30" s="15" t="s">
        <v>287</v>
      </c>
      <c r="S30" s="15">
        <v>1000</v>
      </c>
      <c r="T30" s="15" t="s">
        <v>288</v>
      </c>
      <c r="U30" s="15">
        <v>1000</v>
      </c>
    </row>
    <row r="31" s="11" customFormat="1" spans="1:21">
      <c r="A31" s="14">
        <v>28</v>
      </c>
      <c r="B31" s="15" t="s">
        <v>289</v>
      </c>
      <c r="C31" s="15">
        <v>3000</v>
      </c>
      <c r="D31" s="15" t="s">
        <v>290</v>
      </c>
      <c r="E31" s="15">
        <v>1000</v>
      </c>
      <c r="F31" s="15" t="s">
        <v>291</v>
      </c>
      <c r="G31" s="14">
        <v>1000</v>
      </c>
      <c r="H31" s="14" t="s">
        <v>292</v>
      </c>
      <c r="I31" s="14">
        <v>1000</v>
      </c>
      <c r="J31" s="15" t="s">
        <v>293</v>
      </c>
      <c r="K31" s="15">
        <v>1000</v>
      </c>
      <c r="L31" s="15" t="s">
        <v>294</v>
      </c>
      <c r="M31" s="15">
        <v>10000</v>
      </c>
      <c r="N31" s="15"/>
      <c r="O31" s="15"/>
      <c r="P31" s="15"/>
      <c r="Q31" s="15"/>
      <c r="R31" s="15" t="s">
        <v>295</v>
      </c>
      <c r="S31" s="15">
        <v>1000</v>
      </c>
      <c r="T31" s="15" t="s">
        <v>296</v>
      </c>
      <c r="U31" s="15">
        <v>1000</v>
      </c>
    </row>
    <row r="32" s="11" customFormat="1" spans="1:21">
      <c r="A32" s="14">
        <v>29</v>
      </c>
      <c r="B32" s="15" t="s">
        <v>297</v>
      </c>
      <c r="C32" s="15">
        <v>3000</v>
      </c>
      <c r="D32" s="15" t="s">
        <v>298</v>
      </c>
      <c r="E32" s="15">
        <v>1000</v>
      </c>
      <c r="F32" s="15" t="s">
        <v>299</v>
      </c>
      <c r="G32" s="14">
        <v>1000</v>
      </c>
      <c r="H32" s="14" t="s">
        <v>300</v>
      </c>
      <c r="I32" s="14">
        <v>1000</v>
      </c>
      <c r="J32" s="15" t="s">
        <v>301</v>
      </c>
      <c r="K32" s="15">
        <v>1000</v>
      </c>
      <c r="L32" s="15" t="s">
        <v>302</v>
      </c>
      <c r="M32" s="15">
        <v>10000</v>
      </c>
      <c r="N32" s="15"/>
      <c r="O32" s="15"/>
      <c r="P32" s="15"/>
      <c r="Q32" s="15"/>
      <c r="R32" s="15" t="s">
        <v>303</v>
      </c>
      <c r="S32" s="15">
        <v>1000</v>
      </c>
      <c r="T32" s="15" t="s">
        <v>304</v>
      </c>
      <c r="U32" s="15">
        <v>1000</v>
      </c>
    </row>
    <row r="33" s="11" customFormat="1" spans="1:21">
      <c r="A33" s="14">
        <v>30</v>
      </c>
      <c r="B33" s="15" t="s">
        <v>305</v>
      </c>
      <c r="C33" s="15">
        <v>3000</v>
      </c>
      <c r="D33" s="15" t="s">
        <v>306</v>
      </c>
      <c r="E33" s="15">
        <v>1000</v>
      </c>
      <c r="F33" s="15" t="s">
        <v>307</v>
      </c>
      <c r="G33" s="14">
        <v>1000</v>
      </c>
      <c r="H33" s="14" t="s">
        <v>308</v>
      </c>
      <c r="I33" s="14">
        <v>1000</v>
      </c>
      <c r="J33" s="15" t="s">
        <v>309</v>
      </c>
      <c r="K33" s="15">
        <v>1000</v>
      </c>
      <c r="L33" s="15" t="s">
        <v>310</v>
      </c>
      <c r="M33" s="15">
        <v>10000</v>
      </c>
      <c r="N33" s="15"/>
      <c r="O33" s="15"/>
      <c r="P33" s="15"/>
      <c r="Q33" s="15"/>
      <c r="R33" s="15" t="s">
        <v>311</v>
      </c>
      <c r="S33" s="15">
        <v>1000</v>
      </c>
      <c r="T33" s="15" t="s">
        <v>312</v>
      </c>
      <c r="U33" s="15">
        <v>200</v>
      </c>
    </row>
    <row r="34" s="11" customFormat="1" spans="1:21">
      <c r="A34" s="14">
        <v>31</v>
      </c>
      <c r="B34" s="15" t="s">
        <v>313</v>
      </c>
      <c r="C34" s="15">
        <v>2000</v>
      </c>
      <c r="D34" s="15" t="s">
        <v>314</v>
      </c>
      <c r="E34" s="15">
        <v>1000</v>
      </c>
      <c r="F34" s="15" t="s">
        <v>315</v>
      </c>
      <c r="G34" s="14">
        <v>1000</v>
      </c>
      <c r="H34" s="14" t="s">
        <v>316</v>
      </c>
      <c r="I34" s="14">
        <v>1000</v>
      </c>
      <c r="J34" s="15" t="s">
        <v>317</v>
      </c>
      <c r="K34" s="15">
        <v>1000</v>
      </c>
      <c r="L34" s="15" t="s">
        <v>318</v>
      </c>
      <c r="M34" s="15">
        <v>10000</v>
      </c>
      <c r="N34" s="15"/>
      <c r="O34" s="15"/>
      <c r="P34" s="15"/>
      <c r="Q34" s="15"/>
      <c r="R34" s="15" t="s">
        <v>319</v>
      </c>
      <c r="S34" s="15">
        <v>1000</v>
      </c>
      <c r="T34" s="15" t="s">
        <v>320</v>
      </c>
      <c r="U34" s="15">
        <v>200</v>
      </c>
    </row>
    <row r="35" s="11" customFormat="1" spans="1:21">
      <c r="A35" s="14">
        <v>32</v>
      </c>
      <c r="B35" s="15" t="s">
        <v>321</v>
      </c>
      <c r="C35" s="15">
        <v>2000</v>
      </c>
      <c r="D35" s="15" t="s">
        <v>322</v>
      </c>
      <c r="E35" s="15">
        <v>1000</v>
      </c>
      <c r="F35" s="15" t="s">
        <v>323</v>
      </c>
      <c r="G35" s="14">
        <v>1000</v>
      </c>
      <c r="H35" s="14" t="s">
        <v>324</v>
      </c>
      <c r="I35" s="14">
        <v>1000</v>
      </c>
      <c r="J35" s="15" t="s">
        <v>325</v>
      </c>
      <c r="K35" s="15">
        <v>1000</v>
      </c>
      <c r="L35" s="15" t="s">
        <v>326</v>
      </c>
      <c r="M35" s="15">
        <v>10000</v>
      </c>
      <c r="N35" s="15"/>
      <c r="O35" s="15"/>
      <c r="P35" s="15"/>
      <c r="Q35" s="15"/>
      <c r="R35" s="15"/>
      <c r="S35" s="15"/>
      <c r="T35" s="15"/>
      <c r="U35" s="15"/>
    </row>
    <row r="36" s="11" customFormat="1" spans="1:21">
      <c r="A36" s="14">
        <v>33</v>
      </c>
      <c r="B36" s="15" t="s">
        <v>327</v>
      </c>
      <c r="C36" s="15">
        <v>2000</v>
      </c>
      <c r="D36" s="15" t="s">
        <v>328</v>
      </c>
      <c r="E36" s="15">
        <v>1000</v>
      </c>
      <c r="F36" s="15" t="s">
        <v>329</v>
      </c>
      <c r="G36" s="14">
        <v>1000</v>
      </c>
      <c r="H36" s="14" t="s">
        <v>330</v>
      </c>
      <c r="I36" s="14">
        <v>1000</v>
      </c>
      <c r="J36" s="15" t="s">
        <v>331</v>
      </c>
      <c r="K36" s="15">
        <v>1000</v>
      </c>
      <c r="L36" s="15" t="s">
        <v>332</v>
      </c>
      <c r="M36" s="15">
        <v>10000</v>
      </c>
      <c r="N36" s="15"/>
      <c r="O36" s="15"/>
      <c r="P36" s="15"/>
      <c r="Q36" s="15"/>
      <c r="R36" s="15"/>
      <c r="S36" s="15"/>
      <c r="T36" s="15"/>
      <c r="U36" s="15"/>
    </row>
    <row r="37" s="11" customFormat="1" spans="1:21">
      <c r="A37" s="14">
        <v>34</v>
      </c>
      <c r="B37" s="15" t="s">
        <v>333</v>
      </c>
      <c r="C37" s="15">
        <v>2000</v>
      </c>
      <c r="D37" s="15" t="s">
        <v>334</v>
      </c>
      <c r="E37" s="15">
        <v>1000</v>
      </c>
      <c r="F37" s="15" t="s">
        <v>335</v>
      </c>
      <c r="G37" s="14">
        <v>1000</v>
      </c>
      <c r="H37" s="14" t="s">
        <v>336</v>
      </c>
      <c r="I37" s="14">
        <v>1000</v>
      </c>
      <c r="J37" s="15" t="s">
        <v>337</v>
      </c>
      <c r="K37" s="15">
        <v>1000</v>
      </c>
      <c r="L37" s="15" t="s">
        <v>338</v>
      </c>
      <c r="M37" s="15">
        <v>10000</v>
      </c>
      <c r="N37" s="15"/>
      <c r="O37" s="15"/>
      <c r="P37" s="15"/>
      <c r="Q37" s="15"/>
      <c r="R37" s="15"/>
      <c r="S37" s="15"/>
      <c r="T37" s="15"/>
      <c r="U37" s="15"/>
    </row>
    <row r="38" s="11" customFormat="1" spans="1:21">
      <c r="A38" s="14">
        <v>35</v>
      </c>
      <c r="B38" s="15" t="s">
        <v>339</v>
      </c>
      <c r="C38" s="15">
        <v>2000</v>
      </c>
      <c r="D38" s="15" t="s">
        <v>340</v>
      </c>
      <c r="E38" s="15">
        <v>1000</v>
      </c>
      <c r="F38" s="15" t="s">
        <v>341</v>
      </c>
      <c r="G38" s="14">
        <v>1000</v>
      </c>
      <c r="H38" s="14" t="s">
        <v>342</v>
      </c>
      <c r="I38" s="14">
        <v>1000</v>
      </c>
      <c r="J38" s="15" t="s">
        <v>343</v>
      </c>
      <c r="K38" s="15">
        <v>1000</v>
      </c>
      <c r="L38" s="15" t="s">
        <v>344</v>
      </c>
      <c r="M38" s="15">
        <v>10000</v>
      </c>
      <c r="N38" s="15"/>
      <c r="O38" s="15"/>
      <c r="P38" s="15"/>
      <c r="Q38" s="15"/>
      <c r="R38" s="15"/>
      <c r="S38" s="15"/>
      <c r="T38" s="15"/>
      <c r="U38" s="15"/>
    </row>
    <row r="39" s="11" customFormat="1" spans="1:21">
      <c r="A39" s="14">
        <v>36</v>
      </c>
      <c r="B39" s="15" t="s">
        <v>345</v>
      </c>
      <c r="C39" s="15">
        <v>2000</v>
      </c>
      <c r="D39" s="15" t="s">
        <v>346</v>
      </c>
      <c r="E39" s="15">
        <v>1000</v>
      </c>
      <c r="F39" s="15" t="s">
        <v>347</v>
      </c>
      <c r="G39" s="14">
        <v>1000</v>
      </c>
      <c r="H39" s="14" t="s">
        <v>348</v>
      </c>
      <c r="I39" s="14">
        <v>1000</v>
      </c>
      <c r="J39" s="15" t="s">
        <v>349</v>
      </c>
      <c r="K39" s="15">
        <v>1000</v>
      </c>
      <c r="L39" s="15" t="s">
        <v>350</v>
      </c>
      <c r="M39" s="15">
        <v>10000</v>
      </c>
      <c r="N39" s="15"/>
      <c r="O39" s="15"/>
      <c r="P39" s="15"/>
      <c r="Q39" s="15"/>
      <c r="R39" s="15"/>
      <c r="S39" s="15"/>
      <c r="T39" s="15"/>
      <c r="U39" s="15"/>
    </row>
    <row r="40" s="11" customFormat="1" spans="1:21">
      <c r="A40" s="14">
        <v>37</v>
      </c>
      <c r="B40" s="15" t="s">
        <v>351</v>
      </c>
      <c r="C40" s="15">
        <v>2000</v>
      </c>
      <c r="D40" s="15" t="s">
        <v>352</v>
      </c>
      <c r="E40" s="15">
        <v>1000</v>
      </c>
      <c r="F40" s="15" t="s">
        <v>353</v>
      </c>
      <c r="G40" s="14">
        <v>1000</v>
      </c>
      <c r="H40" s="14" t="s">
        <v>354</v>
      </c>
      <c r="I40" s="14">
        <v>1000</v>
      </c>
      <c r="J40" s="15" t="s">
        <v>355</v>
      </c>
      <c r="K40" s="15">
        <v>1000</v>
      </c>
      <c r="L40" s="15" t="s">
        <v>356</v>
      </c>
      <c r="M40" s="15">
        <v>10000</v>
      </c>
      <c r="N40" s="15"/>
      <c r="O40" s="15"/>
      <c r="P40" s="15"/>
      <c r="Q40" s="15"/>
      <c r="R40" s="15"/>
      <c r="S40" s="15"/>
      <c r="T40" s="15"/>
      <c r="U40" s="15"/>
    </row>
    <row r="41" s="11" customFormat="1" spans="1:21">
      <c r="A41" s="14">
        <v>38</v>
      </c>
      <c r="B41" s="15" t="s">
        <v>357</v>
      </c>
      <c r="C41" s="15">
        <v>2000</v>
      </c>
      <c r="D41" s="15" t="s">
        <v>358</v>
      </c>
      <c r="E41" s="15">
        <v>1000</v>
      </c>
      <c r="F41" s="15" t="s">
        <v>359</v>
      </c>
      <c r="G41" s="14">
        <v>1000</v>
      </c>
      <c r="H41" s="14" t="s">
        <v>360</v>
      </c>
      <c r="I41" s="14">
        <v>1000</v>
      </c>
      <c r="J41" s="15" t="s">
        <v>361</v>
      </c>
      <c r="K41" s="15">
        <v>1000</v>
      </c>
      <c r="L41" s="15" t="s">
        <v>362</v>
      </c>
      <c r="M41" s="15">
        <v>10000</v>
      </c>
      <c r="N41" s="15"/>
      <c r="O41" s="15"/>
      <c r="P41" s="15"/>
      <c r="Q41" s="15"/>
      <c r="R41" s="15"/>
      <c r="S41" s="15"/>
      <c r="T41" s="15"/>
      <c r="U41" s="15"/>
    </row>
    <row r="42" s="11" customFormat="1" spans="1:21">
      <c r="A42" s="14">
        <v>39</v>
      </c>
      <c r="B42" s="15" t="s">
        <v>363</v>
      </c>
      <c r="C42" s="15">
        <v>1000</v>
      </c>
      <c r="D42" s="15" t="s">
        <v>364</v>
      </c>
      <c r="E42" s="15">
        <v>1000</v>
      </c>
      <c r="F42" s="15" t="s">
        <v>365</v>
      </c>
      <c r="G42" s="14">
        <v>1000</v>
      </c>
      <c r="H42" s="14" t="s">
        <v>366</v>
      </c>
      <c r="I42" s="14">
        <v>1000</v>
      </c>
      <c r="J42" s="15" t="s">
        <v>367</v>
      </c>
      <c r="K42" s="15">
        <v>1000</v>
      </c>
      <c r="L42" s="15" t="s">
        <v>368</v>
      </c>
      <c r="M42" s="15">
        <v>10000</v>
      </c>
      <c r="N42" s="15"/>
      <c r="O42" s="15"/>
      <c r="P42" s="15"/>
      <c r="Q42" s="15"/>
      <c r="R42" s="15"/>
      <c r="S42" s="15"/>
      <c r="T42" s="15"/>
      <c r="U42" s="15"/>
    </row>
    <row r="43" s="11" customFormat="1" spans="1:21">
      <c r="A43" s="14">
        <v>40</v>
      </c>
      <c r="B43" s="15" t="s">
        <v>369</v>
      </c>
      <c r="C43" s="15">
        <v>1000</v>
      </c>
      <c r="D43" s="15" t="s">
        <v>370</v>
      </c>
      <c r="E43" s="15">
        <v>1000</v>
      </c>
      <c r="F43" s="15" t="s">
        <v>371</v>
      </c>
      <c r="G43" s="14">
        <v>1000</v>
      </c>
      <c r="H43" s="14" t="s">
        <v>372</v>
      </c>
      <c r="I43" s="14">
        <v>1000</v>
      </c>
      <c r="J43" s="15" t="s">
        <v>373</v>
      </c>
      <c r="K43" s="15">
        <v>500</v>
      </c>
      <c r="L43" s="15" t="s">
        <v>374</v>
      </c>
      <c r="M43" s="15">
        <v>10000</v>
      </c>
      <c r="N43" s="15"/>
      <c r="O43" s="15"/>
      <c r="P43" s="15"/>
      <c r="Q43" s="15"/>
      <c r="R43" s="15"/>
      <c r="S43" s="15"/>
      <c r="T43" s="15"/>
      <c r="U43" s="15"/>
    </row>
    <row r="44" s="11" customFormat="1" spans="1:21">
      <c r="A44" s="14">
        <v>41</v>
      </c>
      <c r="B44" s="15" t="s">
        <v>375</v>
      </c>
      <c r="C44" s="15">
        <v>1000</v>
      </c>
      <c r="D44" s="15" t="s">
        <v>376</v>
      </c>
      <c r="E44" s="15">
        <v>1000</v>
      </c>
      <c r="F44" s="15" t="s">
        <v>377</v>
      </c>
      <c r="G44" s="14">
        <v>1000</v>
      </c>
      <c r="H44" s="14" t="s">
        <v>378</v>
      </c>
      <c r="I44" s="14">
        <v>1000</v>
      </c>
      <c r="J44" s="15" t="s">
        <v>379</v>
      </c>
      <c r="K44" s="15">
        <v>500</v>
      </c>
      <c r="L44" s="15" t="s">
        <v>380</v>
      </c>
      <c r="M44" s="15">
        <v>5000</v>
      </c>
      <c r="N44" s="15"/>
      <c r="O44" s="15"/>
      <c r="P44" s="15"/>
      <c r="Q44" s="15"/>
      <c r="R44" s="15"/>
      <c r="S44" s="15"/>
      <c r="T44" s="15"/>
      <c r="U44" s="15"/>
    </row>
    <row r="45" s="11" customFormat="1" spans="1:21">
      <c r="A45" s="14">
        <v>42</v>
      </c>
      <c r="B45" s="15" t="s">
        <v>381</v>
      </c>
      <c r="C45" s="15">
        <v>1000</v>
      </c>
      <c r="D45" s="15" t="s">
        <v>382</v>
      </c>
      <c r="E45" s="15">
        <v>1000</v>
      </c>
      <c r="F45" s="15" t="s">
        <v>383</v>
      </c>
      <c r="G45" s="14">
        <v>1000</v>
      </c>
      <c r="H45" s="14" t="s">
        <v>384</v>
      </c>
      <c r="I45" s="14">
        <v>1000</v>
      </c>
      <c r="J45" s="15" t="s">
        <v>385</v>
      </c>
      <c r="K45" s="15">
        <v>500</v>
      </c>
      <c r="L45" s="15" t="s">
        <v>386</v>
      </c>
      <c r="M45" s="15">
        <v>5000</v>
      </c>
      <c r="N45" s="15"/>
      <c r="O45" s="15"/>
      <c r="P45" s="15"/>
      <c r="Q45" s="15"/>
      <c r="R45" s="15"/>
      <c r="S45" s="15"/>
      <c r="T45" s="15"/>
      <c r="U45" s="15"/>
    </row>
    <row r="46" s="11" customFormat="1" spans="1:21">
      <c r="A46" s="14">
        <v>43</v>
      </c>
      <c r="B46" s="15" t="s">
        <v>387</v>
      </c>
      <c r="C46" s="15">
        <v>1000</v>
      </c>
      <c r="D46" s="15" t="s">
        <v>388</v>
      </c>
      <c r="E46" s="15">
        <v>1000</v>
      </c>
      <c r="F46" s="15" t="s">
        <v>389</v>
      </c>
      <c r="G46" s="14">
        <v>1000</v>
      </c>
      <c r="H46" s="14" t="s">
        <v>390</v>
      </c>
      <c r="I46" s="14">
        <v>1000</v>
      </c>
      <c r="J46" s="15" t="s">
        <v>391</v>
      </c>
      <c r="K46" s="15">
        <v>500</v>
      </c>
      <c r="L46" s="15" t="s">
        <v>392</v>
      </c>
      <c r="M46" s="15">
        <v>5000</v>
      </c>
      <c r="N46" s="15"/>
      <c r="O46" s="15"/>
      <c r="P46" s="15"/>
      <c r="Q46" s="15"/>
      <c r="R46" s="15"/>
      <c r="S46" s="15"/>
      <c r="T46" s="15"/>
      <c r="U46" s="15"/>
    </row>
    <row r="47" s="11" customFormat="1" spans="1:21">
      <c r="A47" s="14">
        <v>44</v>
      </c>
      <c r="B47" s="15" t="s">
        <v>393</v>
      </c>
      <c r="C47" s="15">
        <v>1000</v>
      </c>
      <c r="D47" s="15" t="s">
        <v>394</v>
      </c>
      <c r="E47" s="15">
        <v>1000</v>
      </c>
      <c r="F47" s="15" t="s">
        <v>395</v>
      </c>
      <c r="G47" s="14">
        <v>1000</v>
      </c>
      <c r="H47" s="14" t="s">
        <v>396</v>
      </c>
      <c r="I47" s="14">
        <v>1000</v>
      </c>
      <c r="J47" s="15" t="s">
        <v>397</v>
      </c>
      <c r="K47" s="15">
        <v>500</v>
      </c>
      <c r="L47" s="15" t="s">
        <v>398</v>
      </c>
      <c r="M47" s="15">
        <v>2000</v>
      </c>
      <c r="N47" s="15"/>
      <c r="O47" s="15"/>
      <c r="P47" s="15"/>
      <c r="Q47" s="15"/>
      <c r="R47" s="15"/>
      <c r="S47" s="15"/>
      <c r="T47" s="15"/>
      <c r="U47" s="15"/>
    </row>
    <row r="48" s="11" customFormat="1" spans="1:21">
      <c r="A48" s="14">
        <v>45</v>
      </c>
      <c r="B48" s="15" t="s">
        <v>399</v>
      </c>
      <c r="C48" s="15">
        <v>1000</v>
      </c>
      <c r="D48" s="15" t="s">
        <v>400</v>
      </c>
      <c r="E48" s="15">
        <v>1000</v>
      </c>
      <c r="F48" s="11" t="s">
        <v>401</v>
      </c>
      <c r="G48" s="14">
        <v>1000</v>
      </c>
      <c r="H48" s="14" t="s">
        <v>402</v>
      </c>
      <c r="I48" s="14">
        <v>1000</v>
      </c>
      <c r="J48" s="15" t="s">
        <v>403</v>
      </c>
      <c r="K48" s="15">
        <v>500</v>
      </c>
      <c r="L48" s="15" t="s">
        <v>404</v>
      </c>
      <c r="M48" s="15">
        <v>2000</v>
      </c>
      <c r="N48" s="15"/>
      <c r="O48" s="15"/>
      <c r="P48" s="15"/>
      <c r="Q48" s="15"/>
      <c r="R48" s="15"/>
      <c r="S48" s="15"/>
      <c r="T48" s="15"/>
      <c r="U48" s="15"/>
    </row>
    <row r="49" s="11" customFormat="1" spans="1:21">
      <c r="A49" s="14">
        <v>46</v>
      </c>
      <c r="B49" s="15" t="s">
        <v>405</v>
      </c>
      <c r="C49" s="15">
        <v>1000</v>
      </c>
      <c r="D49" s="15" t="s">
        <v>406</v>
      </c>
      <c r="E49" s="15">
        <v>500</v>
      </c>
      <c r="F49" s="15" t="s">
        <v>407</v>
      </c>
      <c r="G49" s="14">
        <v>1000</v>
      </c>
      <c r="H49" s="14" t="s">
        <v>408</v>
      </c>
      <c r="I49" s="14">
        <v>1000</v>
      </c>
      <c r="J49" s="15"/>
      <c r="K49" s="15"/>
      <c r="L49" s="15" t="s">
        <v>409</v>
      </c>
      <c r="M49" s="15">
        <v>2000</v>
      </c>
      <c r="N49" s="15"/>
      <c r="O49" s="15"/>
      <c r="P49" s="15"/>
      <c r="Q49" s="15"/>
      <c r="R49" s="15"/>
      <c r="S49" s="15"/>
      <c r="T49" s="15"/>
      <c r="U49" s="15"/>
    </row>
    <row r="50" s="11" customFormat="1" spans="1:21">
      <c r="A50" s="14">
        <v>47</v>
      </c>
      <c r="B50" s="15" t="s">
        <v>410</v>
      </c>
      <c r="C50" s="15">
        <v>1000</v>
      </c>
      <c r="D50" s="15" t="s">
        <v>411</v>
      </c>
      <c r="E50" s="15">
        <v>500</v>
      </c>
      <c r="F50" s="15" t="s">
        <v>412</v>
      </c>
      <c r="G50" s="14">
        <v>1000</v>
      </c>
      <c r="H50" s="14" t="s">
        <v>413</v>
      </c>
      <c r="I50" s="14">
        <v>1000</v>
      </c>
      <c r="J50" s="15"/>
      <c r="K50" s="15"/>
      <c r="L50" s="15" t="s">
        <v>414</v>
      </c>
      <c r="M50" s="15">
        <v>2000</v>
      </c>
      <c r="N50" s="15"/>
      <c r="O50" s="15"/>
      <c r="P50" s="15"/>
      <c r="Q50" s="15"/>
      <c r="R50" s="15"/>
      <c r="S50" s="15"/>
      <c r="T50" s="15"/>
      <c r="U50" s="15"/>
    </row>
    <row r="51" s="11" customFormat="1" spans="1:21">
      <c r="A51" s="14">
        <v>48</v>
      </c>
      <c r="B51" s="15" t="s">
        <v>415</v>
      </c>
      <c r="C51" s="15">
        <v>1000</v>
      </c>
      <c r="D51" s="15" t="s">
        <v>416</v>
      </c>
      <c r="E51" s="15">
        <v>500</v>
      </c>
      <c r="F51" s="15" t="s">
        <v>417</v>
      </c>
      <c r="G51" s="14">
        <v>1000</v>
      </c>
      <c r="H51" s="14" t="s">
        <v>418</v>
      </c>
      <c r="I51" s="14">
        <v>1000</v>
      </c>
      <c r="J51" s="15"/>
      <c r="K51" s="15"/>
      <c r="L51" s="15" t="s">
        <v>419</v>
      </c>
      <c r="M51" s="15">
        <v>2000</v>
      </c>
      <c r="N51" s="15"/>
      <c r="O51" s="15"/>
      <c r="P51" s="15"/>
      <c r="Q51" s="15"/>
      <c r="R51" s="15"/>
      <c r="S51" s="15"/>
      <c r="T51" s="15"/>
      <c r="U51" s="15"/>
    </row>
    <row r="52" s="11" customFormat="1" spans="1:21">
      <c r="A52" s="14">
        <v>49</v>
      </c>
      <c r="B52" s="15" t="s">
        <v>420</v>
      </c>
      <c r="C52" s="15">
        <v>1000</v>
      </c>
      <c r="D52" s="15" t="s">
        <v>421</v>
      </c>
      <c r="E52" s="15">
        <v>200</v>
      </c>
      <c r="F52" s="15" t="s">
        <v>422</v>
      </c>
      <c r="G52" s="14">
        <v>1000</v>
      </c>
      <c r="H52" s="14" t="s">
        <v>423</v>
      </c>
      <c r="I52" s="14">
        <v>1000</v>
      </c>
      <c r="J52" s="15"/>
      <c r="K52" s="15"/>
      <c r="L52" s="15" t="s">
        <v>424</v>
      </c>
      <c r="M52" s="15">
        <v>2000</v>
      </c>
      <c r="N52" s="15"/>
      <c r="O52" s="15"/>
      <c r="P52" s="15"/>
      <c r="Q52" s="15"/>
      <c r="R52" s="15"/>
      <c r="S52" s="15"/>
      <c r="T52" s="15"/>
      <c r="U52" s="15"/>
    </row>
    <row r="53" s="11" customFormat="1" spans="1:21">
      <c r="A53" s="14">
        <v>50</v>
      </c>
      <c r="B53" s="15"/>
      <c r="C53" s="15"/>
      <c r="D53" s="15"/>
      <c r="E53" s="15"/>
      <c r="F53" s="15" t="s">
        <v>425</v>
      </c>
      <c r="G53" s="14">
        <v>1000</v>
      </c>
      <c r="H53" s="14" t="s">
        <v>426</v>
      </c>
      <c r="I53" s="14">
        <v>1000</v>
      </c>
      <c r="J53" s="15"/>
      <c r="K53" s="15"/>
      <c r="L53" s="15" t="s">
        <v>427</v>
      </c>
      <c r="M53" s="15">
        <v>2000</v>
      </c>
      <c r="N53" s="15"/>
      <c r="O53" s="15"/>
      <c r="P53" s="15"/>
      <c r="Q53" s="15"/>
      <c r="R53" s="15"/>
      <c r="S53" s="15"/>
      <c r="T53" s="15"/>
      <c r="U53" s="15"/>
    </row>
    <row r="54" s="11" customFormat="1" spans="1:21">
      <c r="A54" s="14">
        <v>51</v>
      </c>
      <c r="B54" s="15"/>
      <c r="C54" s="15"/>
      <c r="D54" s="15"/>
      <c r="E54" s="15"/>
      <c r="F54" s="15" t="s">
        <v>428</v>
      </c>
      <c r="G54" s="14">
        <v>1000</v>
      </c>
      <c r="H54" s="14"/>
      <c r="I54" s="14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</row>
    <row r="55" s="11" customFormat="1" spans="1:21">
      <c r="A55" s="14">
        <v>52</v>
      </c>
      <c r="B55" s="15"/>
      <c r="C55" s="15"/>
      <c r="D55" s="15"/>
      <c r="E55" s="15"/>
      <c r="F55" s="15" t="s">
        <v>429</v>
      </c>
      <c r="G55" s="14">
        <v>1000</v>
      </c>
      <c r="H55" s="14"/>
      <c r="I55" s="14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</row>
    <row r="56" s="11" customFormat="1" spans="1:21">
      <c r="A56" s="14">
        <v>53</v>
      </c>
      <c r="B56" s="15"/>
      <c r="C56" s="15"/>
      <c r="D56" s="15"/>
      <c r="E56" s="15"/>
      <c r="F56" s="15" t="s">
        <v>430</v>
      </c>
      <c r="G56" s="14">
        <v>1000</v>
      </c>
      <c r="H56" s="14"/>
      <c r="I56" s="14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</row>
    <row r="57" s="11" customFormat="1" spans="1:21">
      <c r="A57" s="14">
        <v>54</v>
      </c>
      <c r="B57" s="15"/>
      <c r="C57" s="15"/>
      <c r="D57" s="15"/>
      <c r="E57" s="15"/>
      <c r="F57" s="15" t="s">
        <v>431</v>
      </c>
      <c r="G57" s="14">
        <v>500</v>
      </c>
      <c r="H57" s="14"/>
      <c r="I57" s="14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</row>
    <row r="58" s="11" customFormat="1" spans="1:21">
      <c r="A58" s="14">
        <v>55</v>
      </c>
      <c r="B58" s="15"/>
      <c r="C58" s="15"/>
      <c r="D58" s="15"/>
      <c r="E58" s="15"/>
      <c r="F58" s="11" t="s">
        <v>432</v>
      </c>
      <c r="G58" s="14">
        <v>200</v>
      </c>
      <c r="H58" s="14"/>
      <c r="I58" s="14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</row>
    <row r="59" s="11" customFormat="1" spans="1:21">
      <c r="A59" s="14">
        <v>56</v>
      </c>
      <c r="B59" s="15"/>
      <c r="C59" s="15"/>
      <c r="D59" s="15"/>
      <c r="E59" s="15"/>
      <c r="F59" s="15" t="s">
        <v>433</v>
      </c>
      <c r="G59" s="14">
        <v>200</v>
      </c>
      <c r="H59" s="14"/>
      <c r="I59" s="14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</row>
    <row r="60" s="11" customFormat="1" spans="1:21">
      <c r="A60" s="14">
        <v>57</v>
      </c>
      <c r="B60" s="15"/>
      <c r="C60" s="15"/>
      <c r="D60" s="15"/>
      <c r="E60" s="15"/>
      <c r="F60" s="15" t="s">
        <v>434</v>
      </c>
      <c r="G60" s="14">
        <v>200</v>
      </c>
      <c r="H60" s="14"/>
      <c r="I60" s="14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</row>
    <row r="61" s="6" customFormat="1" ht="23" customHeight="1" spans="1:21">
      <c r="A61" s="16" t="s">
        <v>13</v>
      </c>
      <c r="B61" s="16">
        <f>SUM(C4:C60)</f>
        <v>1506000</v>
      </c>
      <c r="C61" s="16"/>
      <c r="D61" s="16">
        <f>SUM(E4:E60)</f>
        <v>350700</v>
      </c>
      <c r="E61" s="16"/>
      <c r="F61" s="16">
        <f>SUM(G4:G60)</f>
        <v>615100</v>
      </c>
      <c r="G61" s="16"/>
      <c r="H61" s="16">
        <f>SUM(I4:I60)</f>
        <v>329000</v>
      </c>
      <c r="I61" s="16"/>
      <c r="J61" s="16">
        <f>SUM(K4:K60)</f>
        <v>505200</v>
      </c>
      <c r="K61" s="16"/>
      <c r="L61" s="16">
        <f>SUM(M4:M60)</f>
        <v>1491000</v>
      </c>
      <c r="M61" s="16"/>
      <c r="N61" s="16">
        <f>SUM(O4:O60)</f>
        <v>37500</v>
      </c>
      <c r="O61" s="16"/>
      <c r="P61" s="16">
        <f>SUM(Q4:Q60)</f>
        <v>43700</v>
      </c>
      <c r="Q61" s="16"/>
      <c r="R61" s="16">
        <f>SUM(S4:S60)</f>
        <v>437000</v>
      </c>
      <c r="S61" s="16"/>
      <c r="T61" s="16">
        <f>SUM(U4:U60)</f>
        <v>88400</v>
      </c>
      <c r="U61" s="16"/>
    </row>
    <row r="62" s="6" customFormat="1" ht="23" customHeight="1" spans="1:21">
      <c r="A62" s="16" t="s">
        <v>435</v>
      </c>
      <c r="B62" s="17"/>
      <c r="C62" s="18"/>
      <c r="D62" s="17"/>
      <c r="E62" s="18"/>
      <c r="F62" s="17"/>
      <c r="G62" s="18"/>
      <c r="H62" s="17"/>
      <c r="I62" s="18"/>
      <c r="J62" s="17"/>
      <c r="K62" s="18"/>
      <c r="L62" s="20">
        <v>100000</v>
      </c>
      <c r="M62" s="21"/>
      <c r="N62" s="17"/>
      <c r="O62" s="18"/>
      <c r="P62" s="17"/>
      <c r="Q62" s="18"/>
      <c r="R62" s="17"/>
      <c r="S62" s="18"/>
      <c r="T62" s="17"/>
      <c r="U62" s="18"/>
    </row>
    <row r="63" s="6" customFormat="1" ht="23" customHeight="1" spans="1:21">
      <c r="A63" s="19" t="s">
        <v>436</v>
      </c>
      <c r="B63" s="16">
        <f>+B61+D61+F61+H61+J61+L61+N61+P61+R61+T61+L62</f>
        <v>5503600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</row>
    <row r="64" s="6" customFormat="1"/>
    <row r="65" s="9" customFormat="1"/>
    <row r="66" s="9" customFormat="1" spans="2:9">
      <c r="B66" s="24"/>
      <c r="C66" s="24"/>
      <c r="F66" s="25"/>
      <c r="G66" s="26"/>
      <c r="H66" s="26"/>
      <c r="I66" s="26"/>
    </row>
    <row r="67" s="9" customFormat="1" spans="1:7">
      <c r="A67" s="27"/>
      <c r="F67" s="25"/>
      <c r="G67" s="26"/>
    </row>
    <row r="68" s="9" customFormat="1" spans="1:1">
      <c r="A68" s="27"/>
    </row>
    <row r="69" s="6" customFormat="1" spans="1:1">
      <c r="A69" s="12"/>
    </row>
    <row r="70" s="6" customFormat="1"/>
    <row r="71" s="6" customFormat="1"/>
    <row r="72" s="6" customFormat="1"/>
    <row r="73" s="6" customFormat="1"/>
    <row r="74" s="6" customFormat="1"/>
    <row r="75" s="6" customFormat="1"/>
    <row r="76" s="6" customFormat="1"/>
    <row r="77" s="6" customFormat="1"/>
    <row r="78" s="6" customFormat="1"/>
    <row r="79" s="6" customFormat="1"/>
    <row r="80" s="6" customFormat="1"/>
    <row r="81" s="6" customFormat="1" spans="6:6">
      <c r="F81" s="9"/>
    </row>
    <row r="82" s="6" customFormat="1"/>
    <row r="83" s="6" customFormat="1"/>
    <row r="84" s="6" customFormat="1"/>
    <row r="85" s="6" customFormat="1"/>
    <row r="86" s="6" customFormat="1"/>
    <row r="87" s="6" customFormat="1"/>
    <row r="88" s="6" customFormat="1"/>
    <row r="89" s="6" customFormat="1"/>
  </sheetData>
  <mergeCells count="33">
    <mergeCell ref="A1:U1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B61:C61"/>
    <mergeCell ref="D61:E61"/>
    <mergeCell ref="F61:G61"/>
    <mergeCell ref="H61:I61"/>
    <mergeCell ref="J61:K61"/>
    <mergeCell ref="L61:M61"/>
    <mergeCell ref="N61:O61"/>
    <mergeCell ref="P61:Q61"/>
    <mergeCell ref="R61:S61"/>
    <mergeCell ref="T61:U61"/>
    <mergeCell ref="B62:C62"/>
    <mergeCell ref="D62:E62"/>
    <mergeCell ref="F62:G62"/>
    <mergeCell ref="H62:I62"/>
    <mergeCell ref="J62:K62"/>
    <mergeCell ref="L62:M62"/>
    <mergeCell ref="N62:O62"/>
    <mergeCell ref="P62:Q62"/>
    <mergeCell ref="R62:S62"/>
    <mergeCell ref="T62:U62"/>
    <mergeCell ref="B63:U63"/>
    <mergeCell ref="A2:A3"/>
  </mergeCells>
  <conditionalFormatting sqref="B4">
    <cfRule type="duplicateValues" dxfId="0" priority="4"/>
  </conditionalFormatting>
  <conditionalFormatting sqref="B5">
    <cfRule type="duplicateValues" dxfId="0" priority="3"/>
  </conditionalFormatting>
  <conditionalFormatting sqref="F48">
    <cfRule type="duplicateValues" dxfId="0" priority="1"/>
  </conditionalFormatting>
  <conditionalFormatting sqref="F58">
    <cfRule type="duplicateValues" dxfId="0" priority="2"/>
  </conditionalFormatting>
  <pageMargins left="0.236111111111111" right="0.0784722222222222" top="0.156944444444444" bottom="0.0388888888888889" header="0.3" footer="0.0784722222222222"/>
  <pageSetup paperSize="9" scale="5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3"/>
  <sheetViews>
    <sheetView tabSelected="1" workbookViewId="0">
      <pane ySplit="2" topLeftCell="A3" activePane="bottomLeft" state="frozen"/>
      <selection/>
      <selection pane="bottomLeft" activeCell="L10" sqref="L10"/>
    </sheetView>
  </sheetViews>
  <sheetFormatPr defaultColWidth="9" defaultRowHeight="14.25" outlineLevelCol="2"/>
  <cols>
    <col min="1" max="1" width="12.7583333333333" style="1" customWidth="1"/>
    <col min="2" max="3" width="27.625" style="1" customWidth="1"/>
    <col min="4" max="4" width="9.875" style="1" customWidth="1"/>
    <col min="5" max="5" width="10.5416666666667" style="1"/>
    <col min="6" max="16384" width="9" style="1"/>
  </cols>
  <sheetData>
    <row r="1" s="1" customFormat="1" ht="31.5" spans="1:3">
      <c r="A1" s="2" t="s">
        <v>437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4" t="s">
        <v>44</v>
      </c>
      <c r="C3" s="4">
        <v>1000000</v>
      </c>
    </row>
    <row r="4" s="1" customFormat="1" spans="1:3">
      <c r="A4" s="3">
        <v>2</v>
      </c>
      <c r="B4" s="3" t="s">
        <v>54</v>
      </c>
      <c r="C4" s="3">
        <v>100000</v>
      </c>
    </row>
    <row r="5" s="1" customFormat="1" spans="1:3">
      <c r="A5" s="3">
        <v>3</v>
      </c>
      <c r="B5" s="3" t="s">
        <v>64</v>
      </c>
      <c r="C5" s="3">
        <v>100000</v>
      </c>
    </row>
    <row r="6" s="1" customFormat="1" spans="1:3">
      <c r="A6" s="3">
        <v>4</v>
      </c>
      <c r="B6" s="3" t="s">
        <v>74</v>
      </c>
      <c r="C6" s="3">
        <v>50000</v>
      </c>
    </row>
    <row r="7" s="1" customFormat="1" spans="1:3">
      <c r="A7" s="3">
        <v>5</v>
      </c>
      <c r="B7" s="3" t="s">
        <v>84</v>
      </c>
      <c r="C7" s="3">
        <v>50000</v>
      </c>
    </row>
    <row r="8" s="1" customFormat="1" spans="1:3">
      <c r="A8" s="3">
        <v>6</v>
      </c>
      <c r="B8" s="4" t="s">
        <v>94</v>
      </c>
      <c r="C8" s="4">
        <v>30000</v>
      </c>
    </row>
    <row r="9" s="1" customFormat="1" spans="1:3">
      <c r="A9" s="3">
        <v>7</v>
      </c>
      <c r="B9" s="5" t="s">
        <v>104</v>
      </c>
      <c r="C9" s="5">
        <v>16000</v>
      </c>
    </row>
    <row r="10" s="1" customFormat="1" spans="1:3">
      <c r="A10" s="3">
        <v>8</v>
      </c>
      <c r="B10" s="3" t="s">
        <v>114</v>
      </c>
      <c r="C10" s="3">
        <v>10000</v>
      </c>
    </row>
    <row r="11" s="1" customFormat="1" spans="1:3">
      <c r="A11" s="3">
        <v>9</v>
      </c>
      <c r="B11" s="3" t="s">
        <v>124</v>
      </c>
      <c r="C11" s="3">
        <v>10000</v>
      </c>
    </row>
    <row r="12" s="1" customFormat="1" spans="1:3">
      <c r="A12" s="3">
        <v>10</v>
      </c>
      <c r="B12" s="3" t="s">
        <v>134</v>
      </c>
      <c r="C12" s="3">
        <v>10000</v>
      </c>
    </row>
    <row r="13" s="1" customFormat="1" spans="1:3">
      <c r="A13" s="3">
        <v>11</v>
      </c>
      <c r="B13" s="3" t="s">
        <v>144</v>
      </c>
      <c r="C13" s="3">
        <v>10000</v>
      </c>
    </row>
    <row r="14" s="1" customFormat="1" spans="1:3">
      <c r="A14" s="3">
        <v>12</v>
      </c>
      <c r="B14" s="4" t="s">
        <v>154</v>
      </c>
      <c r="C14" s="4">
        <v>10000</v>
      </c>
    </row>
    <row r="15" s="1" customFormat="1" spans="1:3">
      <c r="A15" s="3">
        <v>13</v>
      </c>
      <c r="B15" s="4" t="s">
        <v>164</v>
      </c>
      <c r="C15" s="4">
        <v>10000</v>
      </c>
    </row>
    <row r="16" s="1" customFormat="1" spans="1:3">
      <c r="A16" s="3">
        <v>14</v>
      </c>
      <c r="B16" s="4" t="s">
        <v>174</v>
      </c>
      <c r="C16" s="4">
        <v>5000</v>
      </c>
    </row>
    <row r="17" s="1" customFormat="1" spans="1:3">
      <c r="A17" s="3">
        <v>15</v>
      </c>
      <c r="B17" s="3" t="s">
        <v>184</v>
      </c>
      <c r="C17" s="3">
        <v>5000</v>
      </c>
    </row>
    <row r="18" s="1" customFormat="1" spans="1:3">
      <c r="A18" s="3">
        <v>16</v>
      </c>
      <c r="B18" s="3" t="s">
        <v>193</v>
      </c>
      <c r="C18" s="4">
        <v>5000</v>
      </c>
    </row>
    <row r="19" s="1" customFormat="1" spans="1:3">
      <c r="A19" s="3">
        <v>17</v>
      </c>
      <c r="B19" s="3" t="s">
        <v>201</v>
      </c>
      <c r="C19" s="3">
        <v>5000</v>
      </c>
    </row>
    <row r="20" s="1" customFormat="1" spans="1:3">
      <c r="A20" s="3">
        <v>18</v>
      </c>
      <c r="B20" s="3" t="s">
        <v>209</v>
      </c>
      <c r="C20" s="3">
        <v>5000</v>
      </c>
    </row>
    <row r="21" s="1" customFormat="1" spans="1:3">
      <c r="A21" s="3">
        <v>19</v>
      </c>
      <c r="B21" s="4" t="s">
        <v>217</v>
      </c>
      <c r="C21" s="4">
        <v>5000</v>
      </c>
    </row>
    <row r="22" s="1" customFormat="1" spans="1:3">
      <c r="A22" s="3">
        <v>20</v>
      </c>
      <c r="B22" s="3" t="s">
        <v>225</v>
      </c>
      <c r="C22" s="3">
        <v>5000</v>
      </c>
    </row>
    <row r="23" s="1" customFormat="1" spans="1:3">
      <c r="A23" s="3">
        <v>21</v>
      </c>
      <c r="B23" s="4" t="s">
        <v>233</v>
      </c>
      <c r="C23" s="4">
        <v>5000</v>
      </c>
    </row>
    <row r="24" s="1" customFormat="1" spans="1:3">
      <c r="A24" s="3">
        <v>22</v>
      </c>
      <c r="B24" s="3" t="s">
        <v>241</v>
      </c>
      <c r="C24" s="3">
        <v>5000</v>
      </c>
    </row>
    <row r="25" s="1" customFormat="1" spans="1:3">
      <c r="A25" s="3">
        <v>23</v>
      </c>
      <c r="B25" s="3" t="s">
        <v>249</v>
      </c>
      <c r="C25" s="3">
        <v>5000</v>
      </c>
    </row>
    <row r="26" s="1" customFormat="1" spans="1:3">
      <c r="A26" s="3">
        <v>24</v>
      </c>
      <c r="B26" s="3" t="s">
        <v>257</v>
      </c>
      <c r="C26" s="3">
        <v>5000</v>
      </c>
    </row>
    <row r="27" s="1" customFormat="1" spans="1:3">
      <c r="A27" s="3">
        <v>25</v>
      </c>
      <c r="B27" s="3" t="s">
        <v>265</v>
      </c>
      <c r="C27" s="3">
        <v>3000</v>
      </c>
    </row>
    <row r="28" s="1" customFormat="1" spans="1:3">
      <c r="A28" s="3">
        <v>26</v>
      </c>
      <c r="B28" s="3" t="s">
        <v>273</v>
      </c>
      <c r="C28" s="3">
        <v>3000</v>
      </c>
    </row>
    <row r="29" s="1" customFormat="1" spans="1:3">
      <c r="A29" s="3">
        <v>27</v>
      </c>
      <c r="B29" s="3" t="s">
        <v>281</v>
      </c>
      <c r="C29" s="3">
        <v>3000</v>
      </c>
    </row>
    <row r="30" s="1" customFormat="1" spans="1:3">
      <c r="A30" s="3">
        <v>28</v>
      </c>
      <c r="B30" s="3" t="s">
        <v>289</v>
      </c>
      <c r="C30" s="4">
        <v>3000</v>
      </c>
    </row>
    <row r="31" s="1" customFormat="1" spans="1:3">
      <c r="A31" s="3">
        <v>29</v>
      </c>
      <c r="B31" s="3" t="s">
        <v>297</v>
      </c>
      <c r="C31" s="3">
        <v>3000</v>
      </c>
    </row>
    <row r="32" s="1" customFormat="1" spans="1:3">
      <c r="A32" s="3">
        <v>30</v>
      </c>
      <c r="B32" s="3" t="s">
        <v>305</v>
      </c>
      <c r="C32" s="3">
        <v>3000</v>
      </c>
    </row>
    <row r="33" s="1" customFormat="1" spans="1:3">
      <c r="A33" s="3">
        <v>31</v>
      </c>
      <c r="B33" s="4" t="s">
        <v>313</v>
      </c>
      <c r="C33" s="4">
        <v>2000</v>
      </c>
    </row>
    <row r="34" s="1" customFormat="1" spans="1:3">
      <c r="A34" s="3">
        <v>32</v>
      </c>
      <c r="B34" s="3" t="s">
        <v>321</v>
      </c>
      <c r="C34" s="3">
        <v>2000</v>
      </c>
    </row>
    <row r="35" s="1" customFormat="1" spans="1:3">
      <c r="A35" s="3">
        <v>33</v>
      </c>
      <c r="B35" s="3" t="s">
        <v>327</v>
      </c>
      <c r="C35" s="3">
        <v>2000</v>
      </c>
    </row>
    <row r="36" s="1" customFormat="1" spans="1:3">
      <c r="A36" s="3">
        <v>34</v>
      </c>
      <c r="B36" s="3" t="s">
        <v>333</v>
      </c>
      <c r="C36" s="3">
        <v>2000</v>
      </c>
    </row>
    <row r="37" s="1" customFormat="1" spans="1:3">
      <c r="A37" s="3">
        <v>35</v>
      </c>
      <c r="B37" s="4" t="s">
        <v>339</v>
      </c>
      <c r="C37" s="4">
        <v>2000</v>
      </c>
    </row>
    <row r="38" s="1" customFormat="1" spans="1:3">
      <c r="A38" s="3">
        <v>36</v>
      </c>
      <c r="B38" s="4" t="s">
        <v>345</v>
      </c>
      <c r="C38" s="4">
        <v>2000</v>
      </c>
    </row>
    <row r="39" s="1" customFormat="1" spans="1:3">
      <c r="A39" s="3">
        <v>37</v>
      </c>
      <c r="B39" s="3" t="s">
        <v>351</v>
      </c>
      <c r="C39" s="3">
        <v>2000</v>
      </c>
    </row>
    <row r="40" s="1" customFormat="1" spans="1:3">
      <c r="A40" s="3">
        <v>38</v>
      </c>
      <c r="B40" s="3" t="s">
        <v>357</v>
      </c>
      <c r="C40" s="3">
        <v>2000</v>
      </c>
    </row>
    <row r="41" s="1" customFormat="1" spans="1:3">
      <c r="A41" s="3">
        <v>39</v>
      </c>
      <c r="B41" s="5" t="s">
        <v>363</v>
      </c>
      <c r="C41" s="5">
        <v>1000</v>
      </c>
    </row>
    <row r="42" s="1" customFormat="1" spans="1:3">
      <c r="A42" s="3">
        <v>40</v>
      </c>
      <c r="B42" s="4" t="s">
        <v>369</v>
      </c>
      <c r="C42" s="4">
        <v>1000</v>
      </c>
    </row>
    <row r="43" s="1" customFormat="1" spans="1:3">
      <c r="A43" s="3">
        <v>41</v>
      </c>
      <c r="B43" s="3" t="s">
        <v>375</v>
      </c>
      <c r="C43" s="3">
        <v>1000</v>
      </c>
    </row>
    <row r="44" s="1" customFormat="1" spans="1:3">
      <c r="A44" s="3">
        <v>42</v>
      </c>
      <c r="B44" s="3" t="s">
        <v>381</v>
      </c>
      <c r="C44" s="3">
        <v>1000</v>
      </c>
    </row>
    <row r="45" s="1" customFormat="1" spans="1:3">
      <c r="A45" s="3">
        <v>43</v>
      </c>
      <c r="B45" s="4" t="s">
        <v>387</v>
      </c>
      <c r="C45" s="4">
        <v>1000</v>
      </c>
    </row>
    <row r="46" s="1" customFormat="1" spans="1:3">
      <c r="A46" s="3">
        <v>44</v>
      </c>
      <c r="B46" s="3" t="s">
        <v>393</v>
      </c>
      <c r="C46" s="3">
        <v>1000</v>
      </c>
    </row>
    <row r="47" s="1" customFormat="1" spans="1:3">
      <c r="A47" s="3">
        <v>45</v>
      </c>
      <c r="B47" s="3" t="s">
        <v>399</v>
      </c>
      <c r="C47" s="3">
        <v>1000</v>
      </c>
    </row>
    <row r="48" s="1" customFormat="1" spans="1:3">
      <c r="A48" s="3">
        <v>46</v>
      </c>
      <c r="B48" s="3" t="s">
        <v>405</v>
      </c>
      <c r="C48" s="3">
        <v>1000</v>
      </c>
    </row>
    <row r="49" s="1" customFormat="1" spans="1:3">
      <c r="A49" s="3">
        <v>47</v>
      </c>
      <c r="B49" s="3" t="s">
        <v>410</v>
      </c>
      <c r="C49" s="3">
        <v>1000</v>
      </c>
    </row>
    <row r="50" s="1" customFormat="1" spans="1:3">
      <c r="A50" s="3">
        <v>48</v>
      </c>
      <c r="B50" s="3" t="s">
        <v>415</v>
      </c>
      <c r="C50" s="3">
        <v>1000</v>
      </c>
    </row>
    <row r="51" s="1" customFormat="1" spans="1:3">
      <c r="A51" s="3">
        <v>49</v>
      </c>
      <c r="B51" s="3" t="s">
        <v>420</v>
      </c>
      <c r="C51" s="3">
        <v>1000</v>
      </c>
    </row>
    <row r="53" s="1" customFormat="1" spans="2:3">
      <c r="B53" s="6" t="s">
        <v>439</v>
      </c>
      <c r="C53" s="6">
        <f>SUM(C3:C52)</f>
        <v>1506000</v>
      </c>
    </row>
  </sheetData>
  <autoFilter ref="A2:C51">
    <extLst/>
  </autoFilter>
  <mergeCells count="1">
    <mergeCell ref="A1:C1"/>
  </mergeCells>
  <pageMargins left="0.865972222222222" right="0.75" top="0.236111111111111" bottom="0.118055555555556" header="0.5" footer="0.0784722222222222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3"/>
  <sheetViews>
    <sheetView workbookViewId="0">
      <pane ySplit="2" topLeftCell="A3" activePane="bottomLeft" state="frozen"/>
      <selection/>
      <selection pane="bottomLeft" activeCell="O19" sqref="O19"/>
    </sheetView>
  </sheetViews>
  <sheetFormatPr defaultColWidth="9" defaultRowHeight="14.25" outlineLevelCol="2"/>
  <cols>
    <col min="1" max="1" width="12.75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440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5" t="s">
        <v>45</v>
      </c>
      <c r="C3" s="5">
        <v>150000</v>
      </c>
    </row>
    <row r="4" s="1" customFormat="1" spans="1:3">
      <c r="A4" s="3">
        <v>2</v>
      </c>
      <c r="B4" s="5" t="s">
        <v>55</v>
      </c>
      <c r="C4" s="5">
        <v>50000</v>
      </c>
    </row>
    <row r="5" s="1" customFormat="1" spans="1:3">
      <c r="A5" s="3">
        <v>3</v>
      </c>
      <c r="B5" s="5" t="s">
        <v>65</v>
      </c>
      <c r="C5" s="5">
        <v>50000</v>
      </c>
    </row>
    <row r="6" s="1" customFormat="1" spans="1:3">
      <c r="A6" s="3">
        <v>4</v>
      </c>
      <c r="B6" s="5" t="s">
        <v>75</v>
      </c>
      <c r="C6" s="5">
        <v>10000</v>
      </c>
    </row>
    <row r="7" s="1" customFormat="1" spans="1:3">
      <c r="A7" s="3">
        <v>5</v>
      </c>
      <c r="B7" s="5" t="s">
        <v>85</v>
      </c>
      <c r="C7" s="5">
        <v>10000</v>
      </c>
    </row>
    <row r="8" s="1" customFormat="1" spans="1:3">
      <c r="A8" s="3">
        <v>6</v>
      </c>
      <c r="B8" s="5" t="s">
        <v>95</v>
      </c>
      <c r="C8" s="5">
        <v>5000</v>
      </c>
    </row>
    <row r="9" s="1" customFormat="1" spans="1:3">
      <c r="A9" s="3">
        <v>7</v>
      </c>
      <c r="B9" s="5" t="s">
        <v>105</v>
      </c>
      <c r="C9" s="5">
        <v>5000</v>
      </c>
    </row>
    <row r="10" s="1" customFormat="1" spans="1:3">
      <c r="A10" s="3">
        <v>8</v>
      </c>
      <c r="B10" s="5" t="s">
        <v>115</v>
      </c>
      <c r="C10" s="5">
        <v>5000</v>
      </c>
    </row>
    <row r="11" s="1" customFormat="1" spans="1:3">
      <c r="A11" s="3">
        <v>9</v>
      </c>
      <c r="B11" s="5" t="s">
        <v>125</v>
      </c>
      <c r="C11" s="5">
        <v>5000</v>
      </c>
    </row>
    <row r="12" s="1" customFormat="1" spans="1:3">
      <c r="A12" s="3">
        <v>10</v>
      </c>
      <c r="B12" s="5" t="s">
        <v>135</v>
      </c>
      <c r="C12" s="5">
        <v>5000</v>
      </c>
    </row>
    <row r="13" s="1" customFormat="1" spans="1:3">
      <c r="A13" s="3">
        <v>11</v>
      </c>
      <c r="B13" s="5" t="s">
        <v>145</v>
      </c>
      <c r="C13" s="5">
        <v>5000</v>
      </c>
    </row>
    <row r="14" s="1" customFormat="1" spans="1:3">
      <c r="A14" s="3">
        <v>12</v>
      </c>
      <c r="B14" s="5" t="s">
        <v>155</v>
      </c>
      <c r="C14" s="5">
        <v>2000</v>
      </c>
    </row>
    <row r="15" s="1" customFormat="1" spans="1:3">
      <c r="A15" s="3">
        <v>13</v>
      </c>
      <c r="B15" s="5" t="s">
        <v>165</v>
      </c>
      <c r="C15" s="5">
        <v>2000</v>
      </c>
    </row>
    <row r="16" s="1" customFormat="1" spans="1:3">
      <c r="A16" s="3">
        <v>14</v>
      </c>
      <c r="B16" s="5" t="s">
        <v>175</v>
      </c>
      <c r="C16" s="5">
        <v>2000</v>
      </c>
    </row>
    <row r="17" s="1" customFormat="1" spans="1:3">
      <c r="A17" s="3">
        <v>15</v>
      </c>
      <c r="B17" s="5" t="s">
        <v>185</v>
      </c>
      <c r="C17" s="5">
        <v>2000</v>
      </c>
    </row>
    <row r="18" s="1" customFormat="1" spans="1:3">
      <c r="A18" s="3">
        <v>16</v>
      </c>
      <c r="B18" s="5" t="s">
        <v>194</v>
      </c>
      <c r="C18" s="5">
        <v>2000</v>
      </c>
    </row>
    <row r="19" s="1" customFormat="1" spans="1:3">
      <c r="A19" s="3">
        <v>17</v>
      </c>
      <c r="B19" s="5" t="s">
        <v>202</v>
      </c>
      <c r="C19" s="5">
        <v>2000</v>
      </c>
    </row>
    <row r="20" s="1" customFormat="1" spans="1:3">
      <c r="A20" s="3">
        <v>18</v>
      </c>
      <c r="B20" s="5" t="s">
        <v>210</v>
      </c>
      <c r="C20" s="5">
        <v>2000</v>
      </c>
    </row>
    <row r="21" s="1" customFormat="1" spans="1:3">
      <c r="A21" s="3">
        <v>19</v>
      </c>
      <c r="B21" s="5" t="s">
        <v>218</v>
      </c>
      <c r="C21" s="5">
        <v>2000</v>
      </c>
    </row>
    <row r="22" s="1" customFormat="1" spans="1:3">
      <c r="A22" s="3">
        <v>20</v>
      </c>
      <c r="B22" s="5" t="s">
        <v>226</v>
      </c>
      <c r="C22" s="5">
        <v>2000</v>
      </c>
    </row>
    <row r="23" s="1" customFormat="1" spans="1:3">
      <c r="A23" s="3">
        <v>21</v>
      </c>
      <c r="B23" s="5" t="s">
        <v>234</v>
      </c>
      <c r="C23" s="5">
        <v>2000</v>
      </c>
    </row>
    <row r="24" s="1" customFormat="1" spans="1:3">
      <c r="A24" s="3">
        <v>22</v>
      </c>
      <c r="B24" s="5" t="s">
        <v>242</v>
      </c>
      <c r="C24" s="5">
        <v>2000</v>
      </c>
    </row>
    <row r="25" s="1" customFormat="1" spans="1:3">
      <c r="A25" s="3">
        <v>23</v>
      </c>
      <c r="B25" s="5" t="s">
        <v>250</v>
      </c>
      <c r="C25" s="5">
        <v>2000</v>
      </c>
    </row>
    <row r="26" s="1" customFormat="1" spans="1:3">
      <c r="A26" s="3">
        <v>24</v>
      </c>
      <c r="B26" s="5" t="s">
        <v>258</v>
      </c>
      <c r="C26" s="5">
        <v>2000</v>
      </c>
    </row>
    <row r="27" s="1" customFormat="1" spans="1:3">
      <c r="A27" s="3">
        <v>25</v>
      </c>
      <c r="B27" s="5" t="s">
        <v>266</v>
      </c>
      <c r="C27" s="5">
        <v>2000</v>
      </c>
    </row>
    <row r="28" s="1" customFormat="1" spans="1:3">
      <c r="A28" s="3">
        <v>26</v>
      </c>
      <c r="B28" s="5" t="s">
        <v>274</v>
      </c>
      <c r="C28" s="5">
        <v>2000</v>
      </c>
    </row>
    <row r="29" s="1" customFormat="1" spans="1:3">
      <c r="A29" s="3">
        <v>27</v>
      </c>
      <c r="B29" s="5" t="s">
        <v>282</v>
      </c>
      <c r="C29" s="5">
        <v>1000</v>
      </c>
    </row>
    <row r="30" s="1" customFormat="1" spans="1:3">
      <c r="A30" s="3">
        <v>28</v>
      </c>
      <c r="B30" s="5" t="s">
        <v>290</v>
      </c>
      <c r="C30" s="5">
        <v>1000</v>
      </c>
    </row>
    <row r="31" s="1" customFormat="1" spans="1:3">
      <c r="A31" s="3">
        <v>29</v>
      </c>
      <c r="B31" s="5" t="s">
        <v>298</v>
      </c>
      <c r="C31" s="5">
        <v>1000</v>
      </c>
    </row>
    <row r="32" s="1" customFormat="1" spans="1:3">
      <c r="A32" s="3">
        <v>30</v>
      </c>
      <c r="B32" s="5" t="s">
        <v>306</v>
      </c>
      <c r="C32" s="5">
        <v>1000</v>
      </c>
    </row>
    <row r="33" s="1" customFormat="1" spans="1:3">
      <c r="A33" s="3">
        <v>31</v>
      </c>
      <c r="B33" s="5" t="s">
        <v>314</v>
      </c>
      <c r="C33" s="5">
        <v>1000</v>
      </c>
    </row>
    <row r="34" s="1" customFormat="1" spans="1:3">
      <c r="A34" s="3">
        <v>32</v>
      </c>
      <c r="B34" s="5" t="s">
        <v>322</v>
      </c>
      <c r="C34" s="5">
        <v>1000</v>
      </c>
    </row>
    <row r="35" s="1" customFormat="1" spans="1:3">
      <c r="A35" s="3">
        <v>33</v>
      </c>
      <c r="B35" s="5" t="s">
        <v>328</v>
      </c>
      <c r="C35" s="5">
        <v>1000</v>
      </c>
    </row>
    <row r="36" s="1" customFormat="1" spans="1:3">
      <c r="A36" s="3">
        <v>34</v>
      </c>
      <c r="B36" s="5" t="s">
        <v>334</v>
      </c>
      <c r="C36" s="5">
        <v>1000</v>
      </c>
    </row>
    <row r="37" s="1" customFormat="1" spans="1:3">
      <c r="A37" s="3">
        <v>35</v>
      </c>
      <c r="B37" s="5" t="s">
        <v>340</v>
      </c>
      <c r="C37" s="5">
        <v>1000</v>
      </c>
    </row>
    <row r="38" s="1" customFormat="1" spans="1:3">
      <c r="A38" s="3">
        <v>36</v>
      </c>
      <c r="B38" s="5" t="s">
        <v>346</v>
      </c>
      <c r="C38" s="5">
        <v>1000</v>
      </c>
    </row>
    <row r="39" s="1" customFormat="1" spans="1:3">
      <c r="A39" s="3">
        <v>37</v>
      </c>
      <c r="B39" s="5" t="s">
        <v>352</v>
      </c>
      <c r="C39" s="5">
        <v>1000</v>
      </c>
    </row>
    <row r="40" s="1" customFormat="1" spans="1:3">
      <c r="A40" s="3">
        <v>38</v>
      </c>
      <c r="B40" s="5" t="s">
        <v>358</v>
      </c>
      <c r="C40" s="5">
        <v>1000</v>
      </c>
    </row>
    <row r="41" s="1" customFormat="1" spans="1:3">
      <c r="A41" s="3">
        <v>39</v>
      </c>
      <c r="B41" s="5" t="s">
        <v>364</v>
      </c>
      <c r="C41" s="5">
        <v>1000</v>
      </c>
    </row>
    <row r="42" s="1" customFormat="1" spans="1:3">
      <c r="A42" s="3">
        <v>40</v>
      </c>
      <c r="B42" s="5" t="s">
        <v>370</v>
      </c>
      <c r="C42" s="5">
        <v>1000</v>
      </c>
    </row>
    <row r="43" s="1" customFormat="1" spans="1:3">
      <c r="A43" s="3">
        <v>41</v>
      </c>
      <c r="B43" s="5" t="s">
        <v>376</v>
      </c>
      <c r="C43" s="5">
        <v>1000</v>
      </c>
    </row>
    <row r="44" s="1" customFormat="1" spans="1:3">
      <c r="A44" s="3">
        <v>42</v>
      </c>
      <c r="B44" s="5" t="s">
        <v>382</v>
      </c>
      <c r="C44" s="5">
        <v>1000</v>
      </c>
    </row>
    <row r="45" s="1" customFormat="1" spans="1:3">
      <c r="A45" s="3">
        <v>43</v>
      </c>
      <c r="B45" s="5" t="s">
        <v>388</v>
      </c>
      <c r="C45" s="5">
        <v>1000</v>
      </c>
    </row>
    <row r="46" s="1" customFormat="1" spans="1:3">
      <c r="A46" s="3">
        <v>44</v>
      </c>
      <c r="B46" s="5" t="s">
        <v>394</v>
      </c>
      <c r="C46" s="5">
        <v>1000</v>
      </c>
    </row>
    <row r="47" s="1" customFormat="1" spans="1:3">
      <c r="A47" s="3">
        <v>45</v>
      </c>
      <c r="B47" s="5" t="s">
        <v>400</v>
      </c>
      <c r="C47" s="5">
        <v>1000</v>
      </c>
    </row>
    <row r="48" s="1" customFormat="1" spans="1:3">
      <c r="A48" s="3">
        <v>46</v>
      </c>
      <c r="B48" s="5" t="s">
        <v>406</v>
      </c>
      <c r="C48" s="5">
        <v>500</v>
      </c>
    </row>
    <row r="49" s="1" customFormat="1" spans="1:3">
      <c r="A49" s="3">
        <v>47</v>
      </c>
      <c r="B49" s="5" t="s">
        <v>411</v>
      </c>
      <c r="C49" s="5">
        <v>500</v>
      </c>
    </row>
    <row r="50" s="1" customFormat="1" spans="1:3">
      <c r="A50" s="3">
        <v>48</v>
      </c>
      <c r="B50" s="5" t="s">
        <v>416</v>
      </c>
      <c r="C50" s="5">
        <v>500</v>
      </c>
    </row>
    <row r="51" s="1" customFormat="1" spans="1:3">
      <c r="A51" s="3">
        <v>49</v>
      </c>
      <c r="B51" s="5" t="s">
        <v>421</v>
      </c>
      <c r="C51" s="5">
        <v>200</v>
      </c>
    </row>
    <row r="53" s="1" customFormat="1" spans="2:3">
      <c r="B53" s="6" t="s">
        <v>439</v>
      </c>
      <c r="C53" s="6">
        <f>SUM(C3:C52)</f>
        <v>350700</v>
      </c>
    </row>
  </sheetData>
  <mergeCells count="1">
    <mergeCell ref="A1:C1"/>
  </mergeCells>
  <pageMargins left="0.865972222222222" right="0.75" top="0.196527777777778" bottom="0.0784722222222222" header="0.393055555555556" footer="0.0388888888888889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63"/>
  <sheetViews>
    <sheetView workbookViewId="0">
      <pane ySplit="2" topLeftCell="A3" activePane="bottomLeft" state="frozen"/>
      <selection/>
      <selection pane="bottomLeft" activeCell="B19" sqref="B19"/>
    </sheetView>
  </sheetViews>
  <sheetFormatPr defaultColWidth="9" defaultRowHeight="14.25" outlineLevelCol="2"/>
  <cols>
    <col min="1" max="1" width="16.1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441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8" t="s">
        <v>46</v>
      </c>
      <c r="C3" s="8">
        <v>200000</v>
      </c>
    </row>
    <row r="4" s="1" customFormat="1" spans="1:3">
      <c r="A4" s="3">
        <v>2</v>
      </c>
      <c r="B4" s="8" t="s">
        <v>56</v>
      </c>
      <c r="C4" s="8">
        <v>150000</v>
      </c>
    </row>
    <row r="5" s="1" customFormat="1" spans="1:3">
      <c r="A5" s="3">
        <v>3</v>
      </c>
      <c r="B5" s="8" t="s">
        <v>66</v>
      </c>
      <c r="C5" s="8">
        <v>50000</v>
      </c>
    </row>
    <row r="6" s="1" customFormat="1" spans="1:3">
      <c r="A6" s="3">
        <v>4</v>
      </c>
      <c r="B6" s="8" t="s">
        <v>76</v>
      </c>
      <c r="C6" s="8">
        <v>50000</v>
      </c>
    </row>
    <row r="7" s="1" customFormat="1" spans="1:3">
      <c r="A7" s="3">
        <v>5</v>
      </c>
      <c r="B7" s="8" t="s">
        <v>86</v>
      </c>
      <c r="C7" s="8">
        <v>30000</v>
      </c>
    </row>
    <row r="8" s="1" customFormat="1" spans="1:3">
      <c r="A8" s="3">
        <v>6</v>
      </c>
      <c r="B8" s="8" t="s">
        <v>96</v>
      </c>
      <c r="C8" s="8">
        <v>20000</v>
      </c>
    </row>
    <row r="9" s="1" customFormat="1" spans="1:3">
      <c r="A9" s="3">
        <v>7</v>
      </c>
      <c r="B9" s="8" t="s">
        <v>106</v>
      </c>
      <c r="C9" s="8">
        <v>10000</v>
      </c>
    </row>
    <row r="10" s="1" customFormat="1" spans="1:3">
      <c r="A10" s="3">
        <v>8</v>
      </c>
      <c r="B10" s="8" t="s">
        <v>116</v>
      </c>
      <c r="C10" s="8">
        <v>10000</v>
      </c>
    </row>
    <row r="11" s="1" customFormat="1" spans="1:3">
      <c r="A11" s="3">
        <v>9</v>
      </c>
      <c r="B11" s="8" t="s">
        <v>126</v>
      </c>
      <c r="C11" s="8">
        <v>10000</v>
      </c>
    </row>
    <row r="12" s="1" customFormat="1" spans="1:3">
      <c r="A12" s="3">
        <v>10</v>
      </c>
      <c r="B12" s="8" t="s">
        <v>136</v>
      </c>
      <c r="C12" s="8">
        <v>5000</v>
      </c>
    </row>
    <row r="13" s="1" customFormat="1" spans="1:3">
      <c r="A13" s="3">
        <v>11</v>
      </c>
      <c r="B13" s="8" t="s">
        <v>146</v>
      </c>
      <c r="C13" s="8">
        <v>5000</v>
      </c>
    </row>
    <row r="14" s="1" customFormat="1" spans="1:3">
      <c r="A14" s="3">
        <v>12</v>
      </c>
      <c r="B14" s="8" t="s">
        <v>156</v>
      </c>
      <c r="C14" s="8">
        <v>5000</v>
      </c>
    </row>
    <row r="15" s="1" customFormat="1" spans="1:3">
      <c r="A15" s="3">
        <v>13</v>
      </c>
      <c r="B15" s="8" t="s">
        <v>166</v>
      </c>
      <c r="C15" s="8">
        <v>5000</v>
      </c>
    </row>
    <row r="16" s="1" customFormat="1" spans="1:3">
      <c r="A16" s="3">
        <v>14</v>
      </c>
      <c r="B16" s="8" t="s">
        <v>176</v>
      </c>
      <c r="C16" s="8">
        <v>5000</v>
      </c>
    </row>
    <row r="17" s="1" customFormat="1" spans="1:3">
      <c r="A17" s="3">
        <v>15</v>
      </c>
      <c r="B17" s="8" t="s">
        <v>186</v>
      </c>
      <c r="C17" s="8">
        <v>5000</v>
      </c>
    </row>
    <row r="18" s="1" customFormat="1" spans="1:3">
      <c r="A18" s="3">
        <v>16</v>
      </c>
      <c r="B18" s="8" t="s">
        <v>195</v>
      </c>
      <c r="C18" s="8">
        <v>5000</v>
      </c>
    </row>
    <row r="19" s="1" customFormat="1" spans="1:3">
      <c r="A19" s="3">
        <v>17</v>
      </c>
      <c r="B19" s="8" t="s">
        <v>203</v>
      </c>
      <c r="C19" s="8">
        <v>5000</v>
      </c>
    </row>
    <row r="20" s="1" customFormat="1" spans="1:3">
      <c r="A20" s="3">
        <v>18</v>
      </c>
      <c r="B20" s="8" t="s">
        <v>211</v>
      </c>
      <c r="C20" s="8">
        <v>3000</v>
      </c>
    </row>
    <row r="21" s="1" customFormat="1" spans="1:3">
      <c r="A21" s="3">
        <v>19</v>
      </c>
      <c r="B21" s="8" t="s">
        <v>219</v>
      </c>
      <c r="C21" s="8">
        <v>3000</v>
      </c>
    </row>
    <row r="22" s="1" customFormat="1" spans="1:3">
      <c r="A22" s="3">
        <v>20</v>
      </c>
      <c r="B22" s="8" t="s">
        <v>227</v>
      </c>
      <c r="C22" s="8">
        <v>3000</v>
      </c>
    </row>
    <row r="23" s="1" customFormat="1" spans="1:3">
      <c r="A23" s="3">
        <v>21</v>
      </c>
      <c r="B23" s="8" t="s">
        <v>235</v>
      </c>
      <c r="C23" s="8">
        <v>2000</v>
      </c>
    </row>
    <row r="24" s="1" customFormat="1" spans="1:3">
      <c r="A24" s="3">
        <v>22</v>
      </c>
      <c r="B24" s="8" t="s">
        <v>243</v>
      </c>
      <c r="C24" s="8">
        <v>2000</v>
      </c>
    </row>
    <row r="25" s="1" customFormat="1" spans="1:3">
      <c r="A25" s="3">
        <v>23</v>
      </c>
      <c r="B25" s="8" t="s">
        <v>251</v>
      </c>
      <c r="C25" s="8">
        <v>1000</v>
      </c>
    </row>
    <row r="26" s="1" customFormat="1" spans="1:3">
      <c r="A26" s="3">
        <v>24</v>
      </c>
      <c r="B26" s="8" t="s">
        <v>259</v>
      </c>
      <c r="C26" s="8">
        <v>1000</v>
      </c>
    </row>
    <row r="27" s="1" customFormat="1" spans="1:3">
      <c r="A27" s="3">
        <v>25</v>
      </c>
      <c r="B27" s="8" t="s">
        <v>267</v>
      </c>
      <c r="C27" s="8">
        <v>1000</v>
      </c>
    </row>
    <row r="28" s="1" customFormat="1" spans="1:3">
      <c r="A28" s="3">
        <v>26</v>
      </c>
      <c r="B28" s="8" t="s">
        <v>275</v>
      </c>
      <c r="C28" s="8">
        <v>1000</v>
      </c>
    </row>
    <row r="29" s="1" customFormat="1" spans="1:3">
      <c r="A29" s="3">
        <v>27</v>
      </c>
      <c r="B29" s="8" t="s">
        <v>283</v>
      </c>
      <c r="C29" s="8">
        <v>1000</v>
      </c>
    </row>
    <row r="30" s="1" customFormat="1" spans="1:3">
      <c r="A30" s="3">
        <v>28</v>
      </c>
      <c r="B30" s="8" t="s">
        <v>291</v>
      </c>
      <c r="C30" s="8">
        <v>1000</v>
      </c>
    </row>
    <row r="31" s="1" customFormat="1" spans="1:3">
      <c r="A31" s="3">
        <v>29</v>
      </c>
      <c r="B31" s="8" t="s">
        <v>299</v>
      </c>
      <c r="C31" s="8">
        <v>1000</v>
      </c>
    </row>
    <row r="32" s="1" customFormat="1" spans="1:3">
      <c r="A32" s="3">
        <v>30</v>
      </c>
      <c r="B32" s="8" t="s">
        <v>307</v>
      </c>
      <c r="C32" s="8">
        <v>1000</v>
      </c>
    </row>
    <row r="33" s="1" customFormat="1" spans="1:3">
      <c r="A33" s="3">
        <v>31</v>
      </c>
      <c r="B33" s="8" t="s">
        <v>315</v>
      </c>
      <c r="C33" s="8">
        <v>1000</v>
      </c>
    </row>
    <row r="34" s="1" customFormat="1" spans="1:3">
      <c r="A34" s="3">
        <v>32</v>
      </c>
      <c r="B34" s="8" t="s">
        <v>323</v>
      </c>
      <c r="C34" s="8">
        <v>1000</v>
      </c>
    </row>
    <row r="35" s="1" customFormat="1" spans="1:3">
      <c r="A35" s="3">
        <v>33</v>
      </c>
      <c r="B35" s="8" t="s">
        <v>329</v>
      </c>
      <c r="C35" s="8">
        <v>1000</v>
      </c>
    </row>
    <row r="36" s="1" customFormat="1" spans="1:3">
      <c r="A36" s="3">
        <v>34</v>
      </c>
      <c r="B36" s="8" t="s">
        <v>335</v>
      </c>
      <c r="C36" s="8">
        <v>1000</v>
      </c>
    </row>
    <row r="37" s="1" customFormat="1" spans="1:3">
      <c r="A37" s="3">
        <v>35</v>
      </c>
      <c r="B37" s="8" t="s">
        <v>341</v>
      </c>
      <c r="C37" s="8">
        <v>1000</v>
      </c>
    </row>
    <row r="38" s="1" customFormat="1" spans="1:3">
      <c r="A38" s="3">
        <v>36</v>
      </c>
      <c r="B38" s="8" t="s">
        <v>347</v>
      </c>
      <c r="C38" s="8">
        <v>1000</v>
      </c>
    </row>
    <row r="39" s="1" customFormat="1" spans="1:3">
      <c r="A39" s="3">
        <v>37</v>
      </c>
      <c r="B39" s="8" t="s">
        <v>353</v>
      </c>
      <c r="C39" s="8">
        <v>1000</v>
      </c>
    </row>
    <row r="40" s="1" customFormat="1" spans="1:3">
      <c r="A40" s="3">
        <v>38</v>
      </c>
      <c r="B40" s="8" t="s">
        <v>359</v>
      </c>
      <c r="C40" s="8">
        <v>1000</v>
      </c>
    </row>
    <row r="41" s="1" customFormat="1" spans="1:3">
      <c r="A41" s="3">
        <v>39</v>
      </c>
      <c r="B41" s="8" t="s">
        <v>365</v>
      </c>
      <c r="C41" s="8">
        <v>1000</v>
      </c>
    </row>
    <row r="42" s="1" customFormat="1" spans="1:3">
      <c r="A42" s="3">
        <v>40</v>
      </c>
      <c r="B42" s="8" t="s">
        <v>371</v>
      </c>
      <c r="C42" s="8">
        <v>1000</v>
      </c>
    </row>
    <row r="43" s="1" customFormat="1" spans="1:3">
      <c r="A43" s="3">
        <v>41</v>
      </c>
      <c r="B43" s="8" t="s">
        <v>377</v>
      </c>
      <c r="C43" s="8">
        <v>1000</v>
      </c>
    </row>
    <row r="44" s="1" customFormat="1" spans="1:3">
      <c r="A44" s="3">
        <v>42</v>
      </c>
      <c r="B44" s="8" t="s">
        <v>383</v>
      </c>
      <c r="C44" s="8">
        <v>1000</v>
      </c>
    </row>
    <row r="45" s="1" customFormat="1" spans="1:3">
      <c r="A45" s="3">
        <v>43</v>
      </c>
      <c r="B45" s="8" t="s">
        <v>389</v>
      </c>
      <c r="C45" s="8">
        <v>1000</v>
      </c>
    </row>
    <row r="46" s="1" customFormat="1" spans="1:3">
      <c r="A46" s="3">
        <v>44</v>
      </c>
      <c r="B46" s="8" t="s">
        <v>395</v>
      </c>
      <c r="C46" s="8">
        <v>1000</v>
      </c>
    </row>
    <row r="47" s="1" customFormat="1" spans="1:3">
      <c r="A47" s="3">
        <v>45</v>
      </c>
      <c r="B47" s="8" t="s">
        <v>401</v>
      </c>
      <c r="C47" s="8">
        <v>1000</v>
      </c>
    </row>
    <row r="48" s="1" customFormat="1" spans="1:3">
      <c r="A48" s="3">
        <v>46</v>
      </c>
      <c r="B48" s="8" t="s">
        <v>407</v>
      </c>
      <c r="C48" s="8">
        <v>1000</v>
      </c>
    </row>
    <row r="49" s="1" customFormat="1" spans="1:3">
      <c r="A49" s="3">
        <v>47</v>
      </c>
      <c r="B49" s="8" t="s">
        <v>412</v>
      </c>
      <c r="C49" s="8">
        <v>1000</v>
      </c>
    </row>
    <row r="50" s="1" customFormat="1" spans="1:3">
      <c r="A50" s="3">
        <v>48</v>
      </c>
      <c r="B50" s="8" t="s">
        <v>417</v>
      </c>
      <c r="C50" s="8">
        <v>1000</v>
      </c>
    </row>
    <row r="51" s="1" customFormat="1" spans="1:3">
      <c r="A51" s="3">
        <v>49</v>
      </c>
      <c r="B51" s="8" t="s">
        <v>422</v>
      </c>
      <c r="C51" s="8">
        <v>1000</v>
      </c>
    </row>
    <row r="52" s="1" customFormat="1" spans="1:3">
      <c r="A52" s="3">
        <v>50</v>
      </c>
      <c r="B52" s="8" t="s">
        <v>425</v>
      </c>
      <c r="C52" s="8">
        <v>1000</v>
      </c>
    </row>
    <row r="53" s="1" customFormat="1" spans="1:3">
      <c r="A53" s="3">
        <v>51</v>
      </c>
      <c r="B53" s="8" t="s">
        <v>428</v>
      </c>
      <c r="C53" s="8">
        <v>1000</v>
      </c>
    </row>
    <row r="54" s="1" customFormat="1" spans="1:3">
      <c r="A54" s="3">
        <v>52</v>
      </c>
      <c r="B54" s="8" t="s">
        <v>429</v>
      </c>
      <c r="C54" s="8">
        <v>1000</v>
      </c>
    </row>
    <row r="55" s="1" customFormat="1" spans="1:3">
      <c r="A55" s="3">
        <v>53</v>
      </c>
      <c r="B55" s="8" t="s">
        <v>430</v>
      </c>
      <c r="C55" s="8">
        <v>1000</v>
      </c>
    </row>
    <row r="56" s="1" customFormat="1" spans="1:3">
      <c r="A56" s="3">
        <v>54</v>
      </c>
      <c r="B56" s="8" t="s">
        <v>431</v>
      </c>
      <c r="C56" s="8">
        <v>500</v>
      </c>
    </row>
    <row r="57" s="1" customFormat="1" spans="1:3">
      <c r="A57" s="3">
        <v>55</v>
      </c>
      <c r="B57" s="8" t="s">
        <v>432</v>
      </c>
      <c r="C57" s="8">
        <v>200</v>
      </c>
    </row>
    <row r="58" s="1" customFormat="1" spans="1:3">
      <c r="A58" s="3">
        <v>56</v>
      </c>
      <c r="B58" s="8" t="s">
        <v>433</v>
      </c>
      <c r="C58" s="8">
        <v>200</v>
      </c>
    </row>
    <row r="59" s="1" customFormat="1" spans="1:3">
      <c r="A59" s="3">
        <v>57</v>
      </c>
      <c r="B59" s="8" t="s">
        <v>434</v>
      </c>
      <c r="C59" s="8">
        <v>200</v>
      </c>
    </row>
    <row r="61" s="1" customFormat="1" spans="2:3">
      <c r="B61" s="6" t="s">
        <v>439</v>
      </c>
      <c r="C61" s="6">
        <f>SUM(C3:C60)</f>
        <v>615100</v>
      </c>
    </row>
    <row r="62" spans="2:3">
      <c r="B62" s="6"/>
      <c r="C62" s="6"/>
    </row>
    <row r="63" spans="2:3">
      <c r="B63" s="6"/>
      <c r="C63" s="6"/>
    </row>
  </sheetData>
  <autoFilter ref="A2:C59">
    <extLst/>
  </autoFilter>
  <mergeCells count="1">
    <mergeCell ref="A1:C1"/>
  </mergeCells>
  <pageMargins left="0.865972222222222" right="0.75" top="0.0784722222222222" bottom="0.118055555555556" header="0.5" footer="0.156944444444444"/>
  <pageSetup paperSize="9" scale="92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4"/>
  <sheetViews>
    <sheetView workbookViewId="0">
      <pane ySplit="2" topLeftCell="A3" activePane="bottomLeft" state="frozen"/>
      <selection/>
      <selection pane="bottomLeft" activeCell="G41" sqref="G41"/>
    </sheetView>
  </sheetViews>
  <sheetFormatPr defaultColWidth="9" defaultRowHeight="14.25" outlineLevelCol="2"/>
  <cols>
    <col min="1" max="1" width="12.75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442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8" t="s">
        <v>47</v>
      </c>
      <c r="C3" s="8">
        <v>70000</v>
      </c>
    </row>
    <row r="4" s="1" customFormat="1" spans="1:3">
      <c r="A4" s="3">
        <v>2</v>
      </c>
      <c r="B4" s="8" t="s">
        <v>57</v>
      </c>
      <c r="C4" s="8">
        <v>50000</v>
      </c>
    </row>
    <row r="5" s="1" customFormat="1" spans="1:3">
      <c r="A5" s="3">
        <v>3</v>
      </c>
      <c r="B5" s="8" t="s">
        <v>67</v>
      </c>
      <c r="C5" s="8">
        <v>20000</v>
      </c>
    </row>
    <row r="6" s="1" customFormat="1" spans="1:3">
      <c r="A6" s="3">
        <v>4</v>
      </c>
      <c r="B6" s="8" t="s">
        <v>77</v>
      </c>
      <c r="C6" s="8">
        <v>20000</v>
      </c>
    </row>
    <row r="7" s="1" customFormat="1" spans="1:3">
      <c r="A7" s="3">
        <v>5</v>
      </c>
      <c r="B7" s="8" t="s">
        <v>87</v>
      </c>
      <c r="C7" s="8">
        <v>20000</v>
      </c>
    </row>
    <row r="8" s="1" customFormat="1" spans="1:3">
      <c r="A8" s="3">
        <v>6</v>
      </c>
      <c r="B8" s="8" t="s">
        <v>97</v>
      </c>
      <c r="C8" s="8">
        <v>20000</v>
      </c>
    </row>
    <row r="9" s="1" customFormat="1" spans="1:3">
      <c r="A9" s="3">
        <v>7</v>
      </c>
      <c r="B9" s="8" t="s">
        <v>107</v>
      </c>
      <c r="C9" s="8">
        <v>20000</v>
      </c>
    </row>
    <row r="10" s="1" customFormat="1" spans="1:3">
      <c r="A10" s="3">
        <v>8</v>
      </c>
      <c r="B10" s="8" t="s">
        <v>117</v>
      </c>
      <c r="C10" s="8">
        <v>10000</v>
      </c>
    </row>
    <row r="11" s="1" customFormat="1" spans="1:3">
      <c r="A11" s="3">
        <v>9</v>
      </c>
      <c r="B11" s="8" t="s">
        <v>127</v>
      </c>
      <c r="C11" s="8">
        <v>10000</v>
      </c>
    </row>
    <row r="12" s="1" customFormat="1" spans="1:3">
      <c r="A12" s="3">
        <v>10</v>
      </c>
      <c r="B12" s="8" t="s">
        <v>137</v>
      </c>
      <c r="C12" s="8">
        <v>10000</v>
      </c>
    </row>
    <row r="13" s="1" customFormat="1" spans="1:3">
      <c r="A13" s="3">
        <v>11</v>
      </c>
      <c r="B13" s="8" t="s">
        <v>147</v>
      </c>
      <c r="C13" s="8">
        <v>10000</v>
      </c>
    </row>
    <row r="14" s="1" customFormat="1" spans="1:3">
      <c r="A14" s="3">
        <v>12</v>
      </c>
      <c r="B14" s="8" t="s">
        <v>157</v>
      </c>
      <c r="C14" s="8">
        <v>5000</v>
      </c>
    </row>
    <row r="15" s="1" customFormat="1" spans="1:3">
      <c r="A15" s="3">
        <v>13</v>
      </c>
      <c r="B15" s="8" t="s">
        <v>167</v>
      </c>
      <c r="C15" s="8">
        <v>5000</v>
      </c>
    </row>
    <row r="16" s="1" customFormat="1" spans="1:3">
      <c r="A16" s="3">
        <v>14</v>
      </c>
      <c r="B16" s="8" t="s">
        <v>177</v>
      </c>
      <c r="C16" s="8">
        <v>5000</v>
      </c>
    </row>
    <row r="17" s="1" customFormat="1" spans="1:3">
      <c r="A17" s="3">
        <v>15</v>
      </c>
      <c r="B17" s="8" t="s">
        <v>187</v>
      </c>
      <c r="C17" s="8">
        <v>5000</v>
      </c>
    </row>
    <row r="18" s="1" customFormat="1" spans="1:3">
      <c r="A18" s="3">
        <v>16</v>
      </c>
      <c r="B18" s="8" t="s">
        <v>196</v>
      </c>
      <c r="C18" s="8">
        <v>5000</v>
      </c>
    </row>
    <row r="19" s="1" customFormat="1" spans="1:3">
      <c r="A19" s="3">
        <v>17</v>
      </c>
      <c r="B19" s="8" t="s">
        <v>204</v>
      </c>
      <c r="C19" s="8">
        <v>5000</v>
      </c>
    </row>
    <row r="20" s="1" customFormat="1" spans="1:3">
      <c r="A20" s="3">
        <v>18</v>
      </c>
      <c r="B20" s="8" t="s">
        <v>212</v>
      </c>
      <c r="C20" s="8">
        <v>5000</v>
      </c>
    </row>
    <row r="21" s="1" customFormat="1" spans="1:3">
      <c r="A21" s="3">
        <v>19</v>
      </c>
      <c r="B21" s="8" t="s">
        <v>220</v>
      </c>
      <c r="C21" s="8">
        <v>3000</v>
      </c>
    </row>
    <row r="22" s="1" customFormat="1" spans="1:3">
      <c r="A22" s="3">
        <v>20</v>
      </c>
      <c r="B22" s="8" t="s">
        <v>228</v>
      </c>
      <c r="C22" s="8">
        <v>1000</v>
      </c>
    </row>
    <row r="23" s="1" customFormat="1" spans="1:3">
      <c r="A23" s="3">
        <v>21</v>
      </c>
      <c r="B23" s="8" t="s">
        <v>236</v>
      </c>
      <c r="C23" s="8">
        <v>1000</v>
      </c>
    </row>
    <row r="24" s="1" customFormat="1" spans="1:3">
      <c r="A24" s="3">
        <v>22</v>
      </c>
      <c r="B24" s="8" t="s">
        <v>244</v>
      </c>
      <c r="C24" s="8">
        <v>1000</v>
      </c>
    </row>
    <row r="25" s="1" customFormat="1" spans="1:3">
      <c r="A25" s="3">
        <v>23</v>
      </c>
      <c r="B25" s="8" t="s">
        <v>252</v>
      </c>
      <c r="C25" s="8">
        <v>1000</v>
      </c>
    </row>
    <row r="26" s="1" customFormat="1" spans="1:3">
      <c r="A26" s="3">
        <v>24</v>
      </c>
      <c r="B26" s="8" t="s">
        <v>260</v>
      </c>
      <c r="C26" s="8">
        <v>1000</v>
      </c>
    </row>
    <row r="27" s="1" customFormat="1" spans="1:3">
      <c r="A27" s="3">
        <v>25</v>
      </c>
      <c r="B27" s="8" t="s">
        <v>268</v>
      </c>
      <c r="C27" s="8">
        <v>1000</v>
      </c>
    </row>
    <row r="28" s="1" customFormat="1" spans="1:3">
      <c r="A28" s="3">
        <v>26</v>
      </c>
      <c r="B28" s="8" t="s">
        <v>276</v>
      </c>
      <c r="C28" s="8">
        <v>1000</v>
      </c>
    </row>
    <row r="29" s="1" customFormat="1" spans="1:3">
      <c r="A29" s="3">
        <v>27</v>
      </c>
      <c r="B29" s="8" t="s">
        <v>284</v>
      </c>
      <c r="C29" s="8">
        <v>1000</v>
      </c>
    </row>
    <row r="30" s="1" customFormat="1" spans="1:3">
      <c r="A30" s="3">
        <v>28</v>
      </c>
      <c r="B30" s="8" t="s">
        <v>292</v>
      </c>
      <c r="C30" s="8">
        <v>1000</v>
      </c>
    </row>
    <row r="31" s="1" customFormat="1" spans="1:3">
      <c r="A31" s="3">
        <v>29</v>
      </c>
      <c r="B31" s="8" t="s">
        <v>300</v>
      </c>
      <c r="C31" s="8">
        <v>1000</v>
      </c>
    </row>
    <row r="32" s="1" customFormat="1" spans="1:3">
      <c r="A32" s="3">
        <v>30</v>
      </c>
      <c r="B32" s="8" t="s">
        <v>308</v>
      </c>
      <c r="C32" s="8">
        <v>1000</v>
      </c>
    </row>
    <row r="33" s="1" customFormat="1" spans="1:3">
      <c r="A33" s="3">
        <v>31</v>
      </c>
      <c r="B33" s="8" t="s">
        <v>316</v>
      </c>
      <c r="C33" s="8">
        <v>1000</v>
      </c>
    </row>
    <row r="34" s="1" customFormat="1" spans="1:3">
      <c r="A34" s="3">
        <v>32</v>
      </c>
      <c r="B34" s="8" t="s">
        <v>324</v>
      </c>
      <c r="C34" s="8">
        <v>1000</v>
      </c>
    </row>
    <row r="35" s="1" customFormat="1" spans="1:3">
      <c r="A35" s="3">
        <v>33</v>
      </c>
      <c r="B35" s="8" t="s">
        <v>330</v>
      </c>
      <c r="C35" s="8">
        <v>1000</v>
      </c>
    </row>
    <row r="36" s="1" customFormat="1" spans="1:3">
      <c r="A36" s="3">
        <v>34</v>
      </c>
      <c r="B36" s="8" t="s">
        <v>336</v>
      </c>
      <c r="C36" s="8">
        <v>1000</v>
      </c>
    </row>
    <row r="37" s="1" customFormat="1" spans="1:3">
      <c r="A37" s="3">
        <v>35</v>
      </c>
      <c r="B37" s="8" t="s">
        <v>342</v>
      </c>
      <c r="C37" s="8">
        <v>1000</v>
      </c>
    </row>
    <row r="38" s="1" customFormat="1" spans="1:3">
      <c r="A38" s="3">
        <v>36</v>
      </c>
      <c r="B38" s="8" t="s">
        <v>348</v>
      </c>
      <c r="C38" s="8">
        <v>1000</v>
      </c>
    </row>
    <row r="39" s="1" customFormat="1" spans="1:3">
      <c r="A39" s="3">
        <v>37</v>
      </c>
      <c r="B39" s="8" t="s">
        <v>354</v>
      </c>
      <c r="C39" s="8">
        <v>1000</v>
      </c>
    </row>
    <row r="40" s="1" customFormat="1" spans="1:3">
      <c r="A40" s="3">
        <v>38</v>
      </c>
      <c r="B40" s="8" t="s">
        <v>360</v>
      </c>
      <c r="C40" s="8">
        <v>1000</v>
      </c>
    </row>
    <row r="41" s="1" customFormat="1" spans="1:3">
      <c r="A41" s="3">
        <v>39</v>
      </c>
      <c r="B41" s="8" t="s">
        <v>366</v>
      </c>
      <c r="C41" s="8">
        <v>1000</v>
      </c>
    </row>
    <row r="42" s="1" customFormat="1" spans="1:3">
      <c r="A42" s="3">
        <v>40</v>
      </c>
      <c r="B42" s="8" t="s">
        <v>372</v>
      </c>
      <c r="C42" s="8">
        <v>1000</v>
      </c>
    </row>
    <row r="43" s="1" customFormat="1" spans="1:3">
      <c r="A43" s="3">
        <v>41</v>
      </c>
      <c r="B43" s="8" t="s">
        <v>378</v>
      </c>
      <c r="C43" s="8">
        <v>1000</v>
      </c>
    </row>
    <row r="44" s="1" customFormat="1" spans="1:3">
      <c r="A44" s="3">
        <v>42</v>
      </c>
      <c r="B44" s="8" t="s">
        <v>384</v>
      </c>
      <c r="C44" s="8">
        <v>1000</v>
      </c>
    </row>
    <row r="45" s="1" customFormat="1" spans="1:3">
      <c r="A45" s="3">
        <v>43</v>
      </c>
      <c r="B45" s="8" t="s">
        <v>390</v>
      </c>
      <c r="C45" s="8">
        <v>1000</v>
      </c>
    </row>
    <row r="46" s="1" customFormat="1" spans="1:3">
      <c r="A46" s="3">
        <v>44</v>
      </c>
      <c r="B46" s="8" t="s">
        <v>396</v>
      </c>
      <c r="C46" s="8">
        <v>1000</v>
      </c>
    </row>
    <row r="47" s="1" customFormat="1" spans="1:3">
      <c r="A47" s="3">
        <v>45</v>
      </c>
      <c r="B47" s="8" t="s">
        <v>402</v>
      </c>
      <c r="C47" s="8">
        <v>1000</v>
      </c>
    </row>
    <row r="48" s="1" customFormat="1" spans="1:3">
      <c r="A48" s="3">
        <v>46</v>
      </c>
      <c r="B48" s="8" t="s">
        <v>408</v>
      </c>
      <c r="C48" s="8">
        <v>1000</v>
      </c>
    </row>
    <row r="49" s="1" customFormat="1" spans="1:3">
      <c r="A49" s="3">
        <v>47</v>
      </c>
      <c r="B49" s="8" t="s">
        <v>413</v>
      </c>
      <c r="C49" s="8">
        <v>1000</v>
      </c>
    </row>
    <row r="50" s="1" customFormat="1" spans="1:3">
      <c r="A50" s="3">
        <v>48</v>
      </c>
      <c r="B50" s="8" t="s">
        <v>418</v>
      </c>
      <c r="C50" s="8">
        <v>1000</v>
      </c>
    </row>
    <row r="51" spans="1:3">
      <c r="A51" s="3">
        <v>49</v>
      </c>
      <c r="B51" s="8" t="s">
        <v>423</v>
      </c>
      <c r="C51" s="8">
        <v>1000</v>
      </c>
    </row>
    <row r="52" s="1" customFormat="1" spans="1:3">
      <c r="A52" s="3">
        <v>50</v>
      </c>
      <c r="B52" s="8" t="s">
        <v>426</v>
      </c>
      <c r="C52" s="8">
        <v>1000</v>
      </c>
    </row>
    <row r="53" spans="2:3">
      <c r="B53" s="6"/>
      <c r="C53" s="6"/>
    </row>
    <row r="54" spans="2:3">
      <c r="B54" s="6" t="s">
        <v>439</v>
      </c>
      <c r="C54" s="6">
        <f>SUM(C3:C53)</f>
        <v>329000</v>
      </c>
    </row>
  </sheetData>
  <mergeCells count="1">
    <mergeCell ref="A1:C1"/>
  </mergeCells>
  <pageMargins left="0.865972222222222" right="0.75" top="0.354166666666667" bottom="0.118055555555556" header="0.354166666666667" footer="0.0784722222222222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50"/>
  <sheetViews>
    <sheetView workbookViewId="0">
      <pane ySplit="2" topLeftCell="A3" activePane="bottomLeft" state="frozen"/>
      <selection/>
      <selection pane="bottomLeft" activeCell="H18" sqref="H18"/>
    </sheetView>
  </sheetViews>
  <sheetFormatPr defaultColWidth="9" defaultRowHeight="14.25" outlineLevelCol="2"/>
  <cols>
    <col min="1" max="1" width="12.75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443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8" t="s">
        <v>48</v>
      </c>
      <c r="C3" s="8">
        <v>300000</v>
      </c>
    </row>
    <row r="4" s="1" customFormat="1" spans="1:3">
      <c r="A4" s="3">
        <v>2</v>
      </c>
      <c r="B4" s="8" t="s">
        <v>58</v>
      </c>
      <c r="C4" s="8">
        <v>88000</v>
      </c>
    </row>
    <row r="5" s="1" customFormat="1" spans="1:3">
      <c r="A5" s="3">
        <v>3</v>
      </c>
      <c r="B5" s="8" t="s">
        <v>68</v>
      </c>
      <c r="C5" s="8">
        <v>10000</v>
      </c>
    </row>
    <row r="6" s="1" customFormat="1" spans="1:3">
      <c r="A6" s="3">
        <v>4</v>
      </c>
      <c r="B6" s="8" t="s">
        <v>78</v>
      </c>
      <c r="C6" s="8">
        <v>10000</v>
      </c>
    </row>
    <row r="7" s="1" customFormat="1" spans="1:3">
      <c r="A7" s="3">
        <v>5</v>
      </c>
      <c r="B7" s="8" t="s">
        <v>88</v>
      </c>
      <c r="C7" s="8">
        <v>10000</v>
      </c>
    </row>
    <row r="8" s="1" customFormat="1" spans="1:3">
      <c r="A8" s="3">
        <v>6</v>
      </c>
      <c r="B8" s="8" t="s">
        <v>98</v>
      </c>
      <c r="C8" s="8">
        <v>10000</v>
      </c>
    </row>
    <row r="9" s="1" customFormat="1" spans="1:3">
      <c r="A9" s="3">
        <v>7</v>
      </c>
      <c r="B9" s="8" t="s">
        <v>108</v>
      </c>
      <c r="C9" s="8">
        <v>10000</v>
      </c>
    </row>
    <row r="10" s="1" customFormat="1" spans="1:3">
      <c r="A10" s="3">
        <v>8</v>
      </c>
      <c r="B10" s="8" t="s">
        <v>118</v>
      </c>
      <c r="C10" s="8">
        <v>10000</v>
      </c>
    </row>
    <row r="11" s="1" customFormat="1" spans="1:3">
      <c r="A11" s="3">
        <v>9</v>
      </c>
      <c r="B11" s="8" t="s">
        <v>128</v>
      </c>
      <c r="C11" s="8">
        <v>5200</v>
      </c>
    </row>
    <row r="12" s="1" customFormat="1" spans="1:3">
      <c r="A12" s="3">
        <v>10</v>
      </c>
      <c r="B12" s="8" t="s">
        <v>138</v>
      </c>
      <c r="C12" s="8">
        <v>5000</v>
      </c>
    </row>
    <row r="13" s="1" customFormat="1" spans="1:3">
      <c r="A13" s="3">
        <v>11</v>
      </c>
      <c r="B13" s="8" t="s">
        <v>148</v>
      </c>
      <c r="C13" s="8">
        <v>5000</v>
      </c>
    </row>
    <row r="14" s="1" customFormat="1" spans="1:3">
      <c r="A14" s="3">
        <v>12</v>
      </c>
      <c r="B14" s="8" t="s">
        <v>158</v>
      </c>
      <c r="C14" s="8">
        <v>5000</v>
      </c>
    </row>
    <row r="15" s="1" customFormat="1" spans="1:3">
      <c r="A15" s="3">
        <v>13</v>
      </c>
      <c r="B15" s="8" t="s">
        <v>168</v>
      </c>
      <c r="C15" s="8">
        <v>5000</v>
      </c>
    </row>
    <row r="16" s="1" customFormat="1" spans="1:3">
      <c r="A16" s="3">
        <v>14</v>
      </c>
      <c r="B16" s="8" t="s">
        <v>178</v>
      </c>
      <c r="C16" s="8">
        <v>2000</v>
      </c>
    </row>
    <row r="17" s="1" customFormat="1" spans="1:3">
      <c r="A17" s="3">
        <v>15</v>
      </c>
      <c r="B17" s="8" t="s">
        <v>188</v>
      </c>
      <c r="C17" s="8">
        <v>2000</v>
      </c>
    </row>
    <row r="18" s="1" customFormat="1" spans="1:3">
      <c r="A18" s="3">
        <v>16</v>
      </c>
      <c r="B18" s="8" t="s">
        <v>197</v>
      </c>
      <c r="C18" s="8">
        <v>2000</v>
      </c>
    </row>
    <row r="19" s="1" customFormat="1" spans="1:3">
      <c r="A19" s="3">
        <v>17</v>
      </c>
      <c r="B19" s="8" t="s">
        <v>205</v>
      </c>
      <c r="C19" s="8">
        <v>1000</v>
      </c>
    </row>
    <row r="20" s="1" customFormat="1" spans="1:3">
      <c r="A20" s="3">
        <v>18</v>
      </c>
      <c r="B20" s="8" t="s">
        <v>213</v>
      </c>
      <c r="C20" s="8">
        <v>1000</v>
      </c>
    </row>
    <row r="21" s="1" customFormat="1" spans="1:3">
      <c r="A21" s="3">
        <v>19</v>
      </c>
      <c r="B21" s="8" t="s">
        <v>221</v>
      </c>
      <c r="C21" s="8">
        <v>1000</v>
      </c>
    </row>
    <row r="22" s="1" customFormat="1" spans="1:3">
      <c r="A22" s="3">
        <v>20</v>
      </c>
      <c r="B22" s="8" t="s">
        <v>229</v>
      </c>
      <c r="C22" s="8">
        <v>1000</v>
      </c>
    </row>
    <row r="23" s="1" customFormat="1" spans="1:3">
      <c r="A23" s="3">
        <v>21</v>
      </c>
      <c r="B23" s="8" t="s">
        <v>237</v>
      </c>
      <c r="C23" s="8">
        <v>1000</v>
      </c>
    </row>
    <row r="24" s="1" customFormat="1" spans="1:3">
      <c r="A24" s="3">
        <v>22</v>
      </c>
      <c r="B24" s="8" t="s">
        <v>245</v>
      </c>
      <c r="C24" s="8">
        <v>1000</v>
      </c>
    </row>
    <row r="25" s="1" customFormat="1" spans="1:3">
      <c r="A25" s="3">
        <v>23</v>
      </c>
      <c r="B25" s="8" t="s">
        <v>253</v>
      </c>
      <c r="C25" s="8">
        <v>1000</v>
      </c>
    </row>
    <row r="26" s="1" customFormat="1" spans="1:3">
      <c r="A26" s="3">
        <v>24</v>
      </c>
      <c r="B26" s="8" t="s">
        <v>261</v>
      </c>
      <c r="C26" s="8">
        <v>1000</v>
      </c>
    </row>
    <row r="27" s="1" customFormat="1" spans="1:3">
      <c r="A27" s="3">
        <v>25</v>
      </c>
      <c r="B27" s="8" t="s">
        <v>269</v>
      </c>
      <c r="C27" s="8">
        <v>1000</v>
      </c>
    </row>
    <row r="28" s="1" customFormat="1" spans="1:3">
      <c r="A28" s="3">
        <v>26</v>
      </c>
      <c r="B28" s="8" t="s">
        <v>277</v>
      </c>
      <c r="C28" s="8">
        <v>1000</v>
      </c>
    </row>
    <row r="29" s="1" customFormat="1" spans="1:3">
      <c r="A29" s="3">
        <v>27</v>
      </c>
      <c r="B29" s="8" t="s">
        <v>285</v>
      </c>
      <c r="C29" s="8">
        <v>1000</v>
      </c>
    </row>
    <row r="30" s="1" customFormat="1" spans="1:3">
      <c r="A30" s="3">
        <v>28</v>
      </c>
      <c r="B30" s="8" t="s">
        <v>293</v>
      </c>
      <c r="C30" s="8">
        <v>1000</v>
      </c>
    </row>
    <row r="31" s="1" customFormat="1" spans="1:3">
      <c r="A31" s="3">
        <v>29</v>
      </c>
      <c r="B31" s="8" t="s">
        <v>301</v>
      </c>
      <c r="C31" s="8">
        <v>1000</v>
      </c>
    </row>
    <row r="32" s="1" customFormat="1" spans="1:3">
      <c r="A32" s="3">
        <v>30</v>
      </c>
      <c r="B32" s="8" t="s">
        <v>309</v>
      </c>
      <c r="C32" s="8">
        <v>1000</v>
      </c>
    </row>
    <row r="33" s="1" customFormat="1" spans="1:3">
      <c r="A33" s="3">
        <v>31</v>
      </c>
      <c r="B33" s="8" t="s">
        <v>317</v>
      </c>
      <c r="C33" s="8">
        <v>1000</v>
      </c>
    </row>
    <row r="34" s="1" customFormat="1" spans="1:3">
      <c r="A34" s="3">
        <v>32</v>
      </c>
      <c r="B34" s="8" t="s">
        <v>325</v>
      </c>
      <c r="C34" s="8">
        <v>1000</v>
      </c>
    </row>
    <row r="35" s="1" customFormat="1" spans="1:3">
      <c r="A35" s="3">
        <v>33</v>
      </c>
      <c r="B35" s="8" t="s">
        <v>331</v>
      </c>
      <c r="C35" s="8">
        <v>1000</v>
      </c>
    </row>
    <row r="36" s="1" customFormat="1" spans="1:3">
      <c r="A36" s="3">
        <v>34</v>
      </c>
      <c r="B36" s="8" t="s">
        <v>337</v>
      </c>
      <c r="C36" s="8">
        <v>1000</v>
      </c>
    </row>
    <row r="37" s="1" customFormat="1" spans="1:3">
      <c r="A37" s="3">
        <v>35</v>
      </c>
      <c r="B37" s="8" t="s">
        <v>343</v>
      </c>
      <c r="C37" s="8">
        <v>1000</v>
      </c>
    </row>
    <row r="38" s="1" customFormat="1" spans="1:3">
      <c r="A38" s="3">
        <v>36</v>
      </c>
      <c r="B38" s="8" t="s">
        <v>349</v>
      </c>
      <c r="C38" s="8">
        <v>1000</v>
      </c>
    </row>
    <row r="39" s="1" customFormat="1" spans="1:3">
      <c r="A39" s="3">
        <v>37</v>
      </c>
      <c r="B39" s="8" t="s">
        <v>355</v>
      </c>
      <c r="C39" s="8">
        <v>1000</v>
      </c>
    </row>
    <row r="40" s="1" customFormat="1" spans="1:3">
      <c r="A40" s="3">
        <v>38</v>
      </c>
      <c r="B40" s="8" t="s">
        <v>361</v>
      </c>
      <c r="C40" s="8">
        <v>1000</v>
      </c>
    </row>
    <row r="41" s="1" customFormat="1" spans="1:3">
      <c r="A41" s="3">
        <v>39</v>
      </c>
      <c r="B41" s="8" t="s">
        <v>367</v>
      </c>
      <c r="C41" s="8">
        <v>1000</v>
      </c>
    </row>
    <row r="42" s="1" customFormat="1" spans="1:3">
      <c r="A42" s="3">
        <v>40</v>
      </c>
      <c r="B42" s="8" t="s">
        <v>373</v>
      </c>
      <c r="C42" s="8">
        <v>500</v>
      </c>
    </row>
    <row r="43" s="1" customFormat="1" spans="1:3">
      <c r="A43" s="3">
        <v>41</v>
      </c>
      <c r="B43" s="8" t="s">
        <v>379</v>
      </c>
      <c r="C43" s="8">
        <v>500</v>
      </c>
    </row>
    <row r="44" s="1" customFormat="1" spans="1:3">
      <c r="A44" s="3">
        <v>42</v>
      </c>
      <c r="B44" s="8" t="s">
        <v>385</v>
      </c>
      <c r="C44" s="8">
        <v>500</v>
      </c>
    </row>
    <row r="45" s="1" customFormat="1" spans="1:3">
      <c r="A45" s="3">
        <v>43</v>
      </c>
      <c r="B45" s="8" t="s">
        <v>391</v>
      </c>
      <c r="C45" s="8">
        <v>500</v>
      </c>
    </row>
    <row r="46" s="1" customFormat="1" spans="1:3">
      <c r="A46" s="3">
        <v>44</v>
      </c>
      <c r="B46" s="8" t="s">
        <v>397</v>
      </c>
      <c r="C46" s="8">
        <v>500</v>
      </c>
    </row>
    <row r="47" s="1" customFormat="1" spans="1:3">
      <c r="A47" s="3">
        <v>45</v>
      </c>
      <c r="B47" s="8" t="s">
        <v>403</v>
      </c>
      <c r="C47" s="8">
        <v>500</v>
      </c>
    </row>
    <row r="49" s="1" customFormat="1" spans="2:3">
      <c r="B49" s="6" t="s">
        <v>439</v>
      </c>
      <c r="C49" s="6">
        <f>SUM(C3:C48)</f>
        <v>505200</v>
      </c>
    </row>
    <row r="50" spans="2:3">
      <c r="B50" s="6"/>
      <c r="C50" s="6"/>
    </row>
  </sheetData>
  <mergeCells count="1">
    <mergeCell ref="A1:C1"/>
  </mergeCells>
  <pageMargins left="0.865972222222222" right="0.75" top="0.275" bottom="0.156944444444444" header="0.5" footer="0.156944444444444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56"/>
  <sheetViews>
    <sheetView workbookViewId="0">
      <pane ySplit="2" topLeftCell="A36" activePane="bottomLeft" state="frozen"/>
      <selection/>
      <selection pane="bottomLeft" activeCell="E66" sqref="E66"/>
    </sheetView>
  </sheetViews>
  <sheetFormatPr defaultColWidth="9" defaultRowHeight="14.25" outlineLevelCol="3"/>
  <cols>
    <col min="1" max="1" width="12.75" style="1" customWidth="1"/>
    <col min="2" max="4" width="27.625" style="1" customWidth="1"/>
    <col min="5" max="5" width="27.125" style="1" customWidth="1"/>
    <col min="6" max="16384" width="9" style="1"/>
  </cols>
  <sheetData>
    <row r="1" ht="31.5" spans="1:4">
      <c r="A1" s="2" t="s">
        <v>444</v>
      </c>
      <c r="B1" s="2"/>
      <c r="C1" s="2"/>
      <c r="D1" s="2"/>
    </row>
    <row r="2" spans="1:4">
      <c r="A2" s="3" t="s">
        <v>438</v>
      </c>
      <c r="B2" s="3" t="s">
        <v>42</v>
      </c>
      <c r="C2" s="3" t="s">
        <v>43</v>
      </c>
      <c r="D2" s="3" t="s">
        <v>435</v>
      </c>
    </row>
    <row r="3" spans="1:4">
      <c r="A3" s="3">
        <v>1</v>
      </c>
      <c r="B3" s="7" t="s">
        <v>49</v>
      </c>
      <c r="C3" s="3">
        <v>600000</v>
      </c>
      <c r="D3" s="8"/>
    </row>
    <row r="4" spans="1:4">
      <c r="A4" s="3">
        <v>2</v>
      </c>
      <c r="B4" s="7" t="s">
        <v>59</v>
      </c>
      <c r="C4" s="3">
        <v>200000</v>
      </c>
      <c r="D4" s="8"/>
    </row>
    <row r="5" spans="1:4">
      <c r="A5" s="3">
        <v>3</v>
      </c>
      <c r="B5" s="3" t="s">
        <v>69</v>
      </c>
      <c r="C5" s="3">
        <v>20000</v>
      </c>
      <c r="D5" s="8" t="s">
        <v>445</v>
      </c>
    </row>
    <row r="6" spans="1:4">
      <c r="A6" s="3">
        <v>4</v>
      </c>
      <c r="B6" s="3" t="s">
        <v>79</v>
      </c>
      <c r="C6" s="3">
        <v>50000</v>
      </c>
      <c r="D6" s="8"/>
    </row>
    <row r="7" spans="1:4">
      <c r="A7" s="3">
        <v>5</v>
      </c>
      <c r="B7" s="3" t="s">
        <v>89</v>
      </c>
      <c r="C7" s="3">
        <v>50000</v>
      </c>
      <c r="D7" s="8"/>
    </row>
    <row r="8" spans="1:4">
      <c r="A8" s="3">
        <v>6</v>
      </c>
      <c r="B8" s="3" t="s">
        <v>99</v>
      </c>
      <c r="C8" s="3">
        <v>50000</v>
      </c>
      <c r="D8" s="8"/>
    </row>
    <row r="9" spans="1:4">
      <c r="A9" s="3">
        <v>7</v>
      </c>
      <c r="B9" s="3" t="s">
        <v>109</v>
      </c>
      <c r="C9" s="3">
        <v>50000</v>
      </c>
      <c r="D9" s="8"/>
    </row>
    <row r="10" spans="1:4">
      <c r="A10" s="3">
        <v>8</v>
      </c>
      <c r="B10" s="3" t="s">
        <v>119</v>
      </c>
      <c r="C10" s="3">
        <v>30000</v>
      </c>
      <c r="D10" s="8"/>
    </row>
    <row r="11" spans="1:4">
      <c r="A11" s="3">
        <v>9</v>
      </c>
      <c r="B11" s="3" t="s">
        <v>129</v>
      </c>
      <c r="C11" s="3">
        <v>30000</v>
      </c>
      <c r="D11" s="8"/>
    </row>
    <row r="12" spans="1:4">
      <c r="A12" s="3">
        <v>10</v>
      </c>
      <c r="B12" s="3" t="s">
        <v>139</v>
      </c>
      <c r="C12" s="3">
        <v>30000</v>
      </c>
      <c r="D12" s="8"/>
    </row>
    <row r="13" spans="1:4">
      <c r="A13" s="3">
        <v>11</v>
      </c>
      <c r="B13" s="3" t="s">
        <v>149</v>
      </c>
      <c r="C13" s="3">
        <v>20000</v>
      </c>
      <c r="D13" s="8"/>
    </row>
    <row r="14" spans="1:4">
      <c r="A14" s="3">
        <v>12</v>
      </c>
      <c r="B14" s="3" t="s">
        <v>159</v>
      </c>
      <c r="C14" s="3">
        <v>20000</v>
      </c>
      <c r="D14" s="8"/>
    </row>
    <row r="15" spans="1:4">
      <c r="A15" s="3">
        <v>13</v>
      </c>
      <c r="B15" s="8" t="s">
        <v>169</v>
      </c>
      <c r="C15" s="3">
        <v>20000</v>
      </c>
      <c r="D15" s="8"/>
    </row>
    <row r="16" spans="1:4">
      <c r="A16" s="3">
        <v>14</v>
      </c>
      <c r="B16" s="8" t="s">
        <v>179</v>
      </c>
      <c r="C16" s="3">
        <v>20000</v>
      </c>
      <c r="D16" s="8"/>
    </row>
    <row r="17" spans="1:4">
      <c r="A17" s="3">
        <v>15</v>
      </c>
      <c r="B17" s="8" t="s">
        <v>189</v>
      </c>
      <c r="C17" s="8">
        <v>20000</v>
      </c>
      <c r="D17" s="8"/>
    </row>
    <row r="18" spans="1:4">
      <c r="A18" s="3">
        <v>16</v>
      </c>
      <c r="B18" s="8" t="s">
        <v>198</v>
      </c>
      <c r="C18" s="8">
        <v>12000</v>
      </c>
      <c r="D18" s="8"/>
    </row>
    <row r="19" spans="1:4">
      <c r="A19" s="3">
        <v>17</v>
      </c>
      <c r="B19" s="8" t="s">
        <v>206</v>
      </c>
      <c r="C19" s="8">
        <v>10000</v>
      </c>
      <c r="D19" s="8"/>
    </row>
    <row r="20" spans="1:4">
      <c r="A20" s="3">
        <v>18</v>
      </c>
      <c r="B20" s="8" t="s">
        <v>214</v>
      </c>
      <c r="C20" s="8">
        <v>10000</v>
      </c>
      <c r="D20" s="8"/>
    </row>
    <row r="21" spans="1:4">
      <c r="A21" s="3">
        <v>19</v>
      </c>
      <c r="B21" s="8" t="s">
        <v>222</v>
      </c>
      <c r="C21" s="8">
        <v>10000</v>
      </c>
      <c r="D21" s="8"/>
    </row>
    <row r="22" spans="1:4">
      <c r="A22" s="3">
        <v>20</v>
      </c>
      <c r="B22" s="8" t="s">
        <v>230</v>
      </c>
      <c r="C22" s="8">
        <v>10000</v>
      </c>
      <c r="D22" s="8"/>
    </row>
    <row r="23" spans="1:4">
      <c r="A23" s="3">
        <v>21</v>
      </c>
      <c r="B23" s="8" t="s">
        <v>238</v>
      </c>
      <c r="C23" s="8">
        <v>10000</v>
      </c>
      <c r="D23" s="8"/>
    </row>
    <row r="24" spans="1:4">
      <c r="A24" s="3">
        <v>22</v>
      </c>
      <c r="B24" s="8" t="s">
        <v>246</v>
      </c>
      <c r="C24" s="8">
        <v>10000</v>
      </c>
      <c r="D24" s="8"/>
    </row>
    <row r="25" spans="1:4">
      <c r="A25" s="3">
        <v>23</v>
      </c>
      <c r="B25" s="8" t="s">
        <v>254</v>
      </c>
      <c r="C25" s="8">
        <v>10000</v>
      </c>
      <c r="D25" s="8"/>
    </row>
    <row r="26" spans="1:4">
      <c r="A26" s="3">
        <v>24</v>
      </c>
      <c r="B26" s="8" t="s">
        <v>262</v>
      </c>
      <c r="C26" s="8">
        <v>10000</v>
      </c>
      <c r="D26" s="8"/>
    </row>
    <row r="27" spans="1:4">
      <c r="A27" s="3">
        <v>25</v>
      </c>
      <c r="B27" s="8" t="s">
        <v>270</v>
      </c>
      <c r="C27" s="8">
        <v>10000</v>
      </c>
      <c r="D27" s="8"/>
    </row>
    <row r="28" spans="1:4">
      <c r="A28" s="3">
        <v>26</v>
      </c>
      <c r="B28" s="8" t="s">
        <v>278</v>
      </c>
      <c r="C28" s="8">
        <v>10000</v>
      </c>
      <c r="D28" s="8"/>
    </row>
    <row r="29" spans="1:4">
      <c r="A29" s="3">
        <v>27</v>
      </c>
      <c r="B29" s="8" t="s">
        <v>286</v>
      </c>
      <c r="C29" s="8">
        <v>10000</v>
      </c>
      <c r="D29" s="8"/>
    </row>
    <row r="30" spans="1:4">
      <c r="A30" s="3">
        <v>28</v>
      </c>
      <c r="B30" s="8" t="s">
        <v>294</v>
      </c>
      <c r="C30" s="8">
        <v>10000</v>
      </c>
      <c r="D30" s="8"/>
    </row>
    <row r="31" spans="1:4">
      <c r="A31" s="3">
        <v>29</v>
      </c>
      <c r="B31" s="8" t="s">
        <v>302</v>
      </c>
      <c r="C31" s="8">
        <v>10000</v>
      </c>
      <c r="D31" s="8"/>
    </row>
    <row r="32" spans="1:4">
      <c r="A32" s="3">
        <v>30</v>
      </c>
      <c r="B32" s="8" t="s">
        <v>310</v>
      </c>
      <c r="C32" s="8">
        <v>10000</v>
      </c>
      <c r="D32" s="8"/>
    </row>
    <row r="33" spans="1:4">
      <c r="A33" s="3">
        <v>31</v>
      </c>
      <c r="B33" s="8" t="s">
        <v>318</v>
      </c>
      <c r="C33" s="8">
        <v>10000</v>
      </c>
      <c r="D33" s="8"/>
    </row>
    <row r="34" spans="1:4">
      <c r="A34" s="3">
        <v>32</v>
      </c>
      <c r="B34" s="8" t="s">
        <v>326</v>
      </c>
      <c r="C34" s="8">
        <v>10000</v>
      </c>
      <c r="D34" s="8"/>
    </row>
    <row r="35" spans="1:4">
      <c r="A35" s="3">
        <v>33</v>
      </c>
      <c r="B35" s="8" t="s">
        <v>332</v>
      </c>
      <c r="C35" s="8">
        <v>10000</v>
      </c>
      <c r="D35" s="8"/>
    </row>
    <row r="36" spans="1:4">
      <c r="A36" s="3">
        <v>34</v>
      </c>
      <c r="B36" s="8" t="s">
        <v>338</v>
      </c>
      <c r="C36" s="8">
        <v>10000</v>
      </c>
      <c r="D36" s="8"/>
    </row>
    <row r="37" spans="1:4">
      <c r="A37" s="3">
        <v>35</v>
      </c>
      <c r="B37" s="8" t="s">
        <v>344</v>
      </c>
      <c r="C37" s="8">
        <v>10000</v>
      </c>
      <c r="D37" s="8"/>
    </row>
    <row r="38" spans="1:4">
      <c r="A38" s="3">
        <v>36</v>
      </c>
      <c r="B38" s="8" t="s">
        <v>350</v>
      </c>
      <c r="C38" s="8">
        <v>10000</v>
      </c>
      <c r="D38" s="8"/>
    </row>
    <row r="39" spans="1:4">
      <c r="A39" s="3">
        <v>37</v>
      </c>
      <c r="B39" s="8" t="s">
        <v>356</v>
      </c>
      <c r="C39" s="8">
        <v>10000</v>
      </c>
      <c r="D39" s="8"/>
    </row>
    <row r="40" spans="1:4">
      <c r="A40" s="3">
        <v>38</v>
      </c>
      <c r="B40" s="8" t="s">
        <v>362</v>
      </c>
      <c r="C40" s="8">
        <v>10000</v>
      </c>
      <c r="D40" s="8"/>
    </row>
    <row r="41" spans="1:4">
      <c r="A41" s="3">
        <v>39</v>
      </c>
      <c r="B41" s="8" t="s">
        <v>368</v>
      </c>
      <c r="C41" s="8">
        <v>10000</v>
      </c>
      <c r="D41" s="8"/>
    </row>
    <row r="42" spans="1:4">
      <c r="A42" s="3">
        <v>40</v>
      </c>
      <c r="B42" s="8" t="s">
        <v>374</v>
      </c>
      <c r="C42" s="8">
        <v>10000</v>
      </c>
      <c r="D42" s="8"/>
    </row>
    <row r="43" spans="1:4">
      <c r="A43" s="3">
        <v>41</v>
      </c>
      <c r="B43" s="8" t="s">
        <v>380</v>
      </c>
      <c r="C43" s="8">
        <v>5000</v>
      </c>
      <c r="D43" s="8"/>
    </row>
    <row r="44" spans="1:4">
      <c r="A44" s="3">
        <v>42</v>
      </c>
      <c r="B44" s="8" t="s">
        <v>386</v>
      </c>
      <c r="C44" s="8">
        <v>5000</v>
      </c>
      <c r="D44" s="8"/>
    </row>
    <row r="45" spans="1:4">
      <c r="A45" s="3">
        <v>43</v>
      </c>
      <c r="B45" s="8" t="s">
        <v>392</v>
      </c>
      <c r="C45" s="8">
        <v>5000</v>
      </c>
      <c r="D45" s="8"/>
    </row>
    <row r="46" spans="1:4">
      <c r="A46" s="3">
        <v>44</v>
      </c>
      <c r="B46" s="8" t="s">
        <v>398</v>
      </c>
      <c r="C46" s="8">
        <v>2000</v>
      </c>
      <c r="D46" s="8"/>
    </row>
    <row r="47" spans="1:4">
      <c r="A47" s="3">
        <v>45</v>
      </c>
      <c r="B47" s="8" t="s">
        <v>404</v>
      </c>
      <c r="C47" s="8">
        <v>2000</v>
      </c>
      <c r="D47" s="8"/>
    </row>
    <row r="48" spans="1:4">
      <c r="A48" s="3">
        <v>46</v>
      </c>
      <c r="B48" s="8" t="s">
        <v>409</v>
      </c>
      <c r="C48" s="8">
        <v>2000</v>
      </c>
      <c r="D48" s="8"/>
    </row>
    <row r="49" spans="1:4">
      <c r="A49" s="3">
        <v>47</v>
      </c>
      <c r="B49" s="8" t="s">
        <v>414</v>
      </c>
      <c r="C49" s="8">
        <v>2000</v>
      </c>
      <c r="D49" s="8"/>
    </row>
    <row r="50" spans="1:4">
      <c r="A50" s="3">
        <v>48</v>
      </c>
      <c r="B50" s="8" t="s">
        <v>419</v>
      </c>
      <c r="C50" s="8">
        <v>2000</v>
      </c>
      <c r="D50" s="8"/>
    </row>
    <row r="51" spans="1:4">
      <c r="A51" s="3">
        <v>49</v>
      </c>
      <c r="B51" s="8" t="s">
        <v>424</v>
      </c>
      <c r="C51" s="8">
        <v>2000</v>
      </c>
      <c r="D51" s="8"/>
    </row>
    <row r="52" spans="1:4">
      <c r="A52" s="3">
        <v>50</v>
      </c>
      <c r="B52" s="8" t="s">
        <v>427</v>
      </c>
      <c r="C52" s="8">
        <v>2000</v>
      </c>
      <c r="D52" s="8"/>
    </row>
    <row r="54" spans="2:3">
      <c r="B54" s="6" t="s">
        <v>439</v>
      </c>
      <c r="C54" s="6">
        <f>SUM(C3:C53)</f>
        <v>1491000</v>
      </c>
    </row>
    <row r="55" spans="2:4">
      <c r="B55" s="9" t="s">
        <v>446</v>
      </c>
      <c r="C55" s="6">
        <v>100000</v>
      </c>
      <c r="D55" s="1" t="s">
        <v>445</v>
      </c>
    </row>
    <row r="56" spans="2:3">
      <c r="B56" s="9" t="s">
        <v>447</v>
      </c>
      <c r="C56" s="6">
        <f>SUM(C54:C55)</f>
        <v>1591000</v>
      </c>
    </row>
  </sheetData>
  <mergeCells count="1">
    <mergeCell ref="A1:D1"/>
  </mergeCells>
  <conditionalFormatting sqref="B3">
    <cfRule type="duplicateValues" dxfId="0" priority="2"/>
  </conditionalFormatting>
  <conditionalFormatting sqref="B4">
    <cfRule type="duplicateValues" dxfId="0" priority="1"/>
  </conditionalFormatting>
  <pageMargins left="0.865972222222222" right="0.0784722222222222" top="0.156944444444444" bottom="0.118055555555556" header="0.156944444444444" footer="0.0784722222222222"/>
  <pageSetup paperSize="9" scale="98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workbookViewId="0">
      <pane ySplit="2" topLeftCell="A3" activePane="bottomLeft" state="frozen"/>
      <selection/>
      <selection pane="bottomLeft" activeCell="A1" sqref="A1:C19"/>
    </sheetView>
  </sheetViews>
  <sheetFormatPr defaultColWidth="9" defaultRowHeight="14.25" outlineLevelCol="2"/>
  <cols>
    <col min="1" max="1" width="12.75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448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3" t="s">
        <v>50</v>
      </c>
      <c r="C3" s="3">
        <v>10000</v>
      </c>
    </row>
    <row r="4" s="1" customFormat="1" spans="1:3">
      <c r="A4" s="3">
        <v>2</v>
      </c>
      <c r="B4" s="3" t="s">
        <v>60</v>
      </c>
      <c r="C4" s="3">
        <v>5000</v>
      </c>
    </row>
    <row r="5" s="1" customFormat="1" spans="1:3">
      <c r="A5" s="3">
        <v>3</v>
      </c>
      <c r="B5" s="3" t="s">
        <v>70</v>
      </c>
      <c r="C5" s="3">
        <v>2000</v>
      </c>
    </row>
    <row r="6" s="1" customFormat="1" spans="1:3">
      <c r="A6" s="3">
        <v>4</v>
      </c>
      <c r="B6" s="3" t="s">
        <v>80</v>
      </c>
      <c r="C6" s="3">
        <v>2000</v>
      </c>
    </row>
    <row r="7" s="1" customFormat="1" spans="1:3">
      <c r="A7" s="3">
        <v>5</v>
      </c>
      <c r="B7" s="3" t="s">
        <v>90</v>
      </c>
      <c r="C7" s="3">
        <v>2000</v>
      </c>
    </row>
    <row r="8" s="1" customFormat="1" spans="1:3">
      <c r="A8" s="3">
        <v>6</v>
      </c>
      <c r="B8" s="3" t="s">
        <v>100</v>
      </c>
      <c r="C8" s="3">
        <v>2000</v>
      </c>
    </row>
    <row r="9" s="1" customFormat="1" spans="1:3">
      <c r="A9" s="3">
        <v>7</v>
      </c>
      <c r="B9" s="3" t="s">
        <v>110</v>
      </c>
      <c r="C9" s="3">
        <v>2000</v>
      </c>
    </row>
    <row r="10" s="1" customFormat="1" spans="1:3">
      <c r="A10" s="3">
        <v>8</v>
      </c>
      <c r="B10" s="3" t="s">
        <v>120</v>
      </c>
      <c r="C10" s="3">
        <v>2000</v>
      </c>
    </row>
    <row r="11" s="1" customFormat="1" spans="1:3">
      <c r="A11" s="3">
        <v>9</v>
      </c>
      <c r="B11" s="3" t="s">
        <v>130</v>
      </c>
      <c r="C11" s="3">
        <v>2000</v>
      </c>
    </row>
    <row r="12" s="1" customFormat="1" spans="1:3">
      <c r="A12" s="3">
        <v>10</v>
      </c>
      <c r="B12" s="3" t="s">
        <v>140</v>
      </c>
      <c r="C12" s="3">
        <v>2000</v>
      </c>
    </row>
    <row r="13" s="1" customFormat="1" spans="1:3">
      <c r="A13" s="3">
        <v>11</v>
      </c>
      <c r="B13" s="3" t="s">
        <v>150</v>
      </c>
      <c r="C13" s="3">
        <v>2000</v>
      </c>
    </row>
    <row r="14" s="1" customFormat="1" spans="1:3">
      <c r="A14" s="3">
        <v>12</v>
      </c>
      <c r="B14" s="3" t="s">
        <v>160</v>
      </c>
      <c r="C14" s="3">
        <v>2000</v>
      </c>
    </row>
    <row r="15" s="1" customFormat="1" spans="1:3">
      <c r="A15" s="3">
        <v>13</v>
      </c>
      <c r="B15" s="3" t="s">
        <v>170</v>
      </c>
      <c r="C15" s="3">
        <v>1000</v>
      </c>
    </row>
    <row r="16" s="1" customFormat="1" spans="1:3">
      <c r="A16" s="3">
        <v>14</v>
      </c>
      <c r="B16" s="3" t="s">
        <v>180</v>
      </c>
      <c r="C16" s="3">
        <v>1000</v>
      </c>
    </row>
    <row r="17" s="1" customFormat="1" spans="1:3">
      <c r="A17" s="3">
        <v>15</v>
      </c>
      <c r="B17" s="3" t="s">
        <v>190</v>
      </c>
      <c r="C17" s="3">
        <v>500</v>
      </c>
    </row>
    <row r="19" s="1" customFormat="1" spans="2:3">
      <c r="B19" s="6" t="s">
        <v>439</v>
      </c>
      <c r="C19" s="6">
        <f>SUM(C3:C18)</f>
        <v>37500</v>
      </c>
    </row>
    <row r="20" spans="2:3">
      <c r="B20" s="6"/>
      <c r="C20" s="6"/>
    </row>
  </sheetData>
  <mergeCells count="1">
    <mergeCell ref="A1:C1"/>
  </mergeCells>
  <pageMargins left="0.865972222222222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8"/>
  <sheetViews>
    <sheetView workbookViewId="0">
      <pane ySplit="2" topLeftCell="A3" activePane="bottomLeft" state="frozen"/>
      <selection/>
      <selection pane="bottomLeft" activeCell="M25" sqref="M25"/>
    </sheetView>
  </sheetViews>
  <sheetFormatPr defaultColWidth="9" defaultRowHeight="14.25" outlineLevelCol="2"/>
  <cols>
    <col min="1" max="1" width="12.75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449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3" t="s">
        <v>51</v>
      </c>
      <c r="C3" s="3">
        <v>10000</v>
      </c>
    </row>
    <row r="4" s="1" customFormat="1" spans="1:3">
      <c r="A4" s="3">
        <v>2</v>
      </c>
      <c r="B4" s="3" t="s">
        <v>61</v>
      </c>
      <c r="C4" s="3">
        <v>10000</v>
      </c>
    </row>
    <row r="5" s="1" customFormat="1" spans="1:3">
      <c r="A5" s="3">
        <v>3</v>
      </c>
      <c r="B5" s="3" t="s">
        <v>71</v>
      </c>
      <c r="C5" s="3">
        <v>10000</v>
      </c>
    </row>
    <row r="6" s="1" customFormat="1" spans="1:3">
      <c r="A6" s="3">
        <v>4</v>
      </c>
      <c r="B6" s="3" t="s">
        <v>81</v>
      </c>
      <c r="C6" s="3">
        <v>2000</v>
      </c>
    </row>
    <row r="7" s="1" customFormat="1" spans="1:3">
      <c r="A7" s="3">
        <v>5</v>
      </c>
      <c r="B7" s="3" t="s">
        <v>91</v>
      </c>
      <c r="C7" s="3">
        <v>2000</v>
      </c>
    </row>
    <row r="8" s="1" customFormat="1" spans="1:3">
      <c r="A8" s="3">
        <v>6</v>
      </c>
      <c r="B8" s="3" t="s">
        <v>101</v>
      </c>
      <c r="C8" s="3">
        <v>2000</v>
      </c>
    </row>
    <row r="9" s="1" customFormat="1" spans="1:3">
      <c r="A9" s="3">
        <v>7</v>
      </c>
      <c r="B9" s="3" t="s">
        <v>111</v>
      </c>
      <c r="C9" s="3">
        <v>1200</v>
      </c>
    </row>
    <row r="10" s="1" customFormat="1" spans="1:3">
      <c r="A10" s="3">
        <v>8</v>
      </c>
      <c r="B10" s="3" t="s">
        <v>121</v>
      </c>
      <c r="C10" s="3">
        <v>1000</v>
      </c>
    </row>
    <row r="11" s="1" customFormat="1" spans="1:3">
      <c r="A11" s="3">
        <v>9</v>
      </c>
      <c r="B11" s="3" t="s">
        <v>131</v>
      </c>
      <c r="C11" s="3">
        <v>1000</v>
      </c>
    </row>
    <row r="12" s="1" customFormat="1" spans="1:3">
      <c r="A12" s="3">
        <v>10</v>
      </c>
      <c r="B12" s="3" t="s">
        <v>141</v>
      </c>
      <c r="C12" s="3">
        <v>1000</v>
      </c>
    </row>
    <row r="13" s="1" customFormat="1" spans="1:3">
      <c r="A13" s="3">
        <v>11</v>
      </c>
      <c r="B13" s="3" t="s">
        <v>151</v>
      </c>
      <c r="C13" s="3">
        <v>1000</v>
      </c>
    </row>
    <row r="14" s="1" customFormat="1" spans="1:3">
      <c r="A14" s="3">
        <v>12</v>
      </c>
      <c r="B14" s="3" t="s">
        <v>161</v>
      </c>
      <c r="C14" s="3">
        <v>1000</v>
      </c>
    </row>
    <row r="15" s="1" customFormat="1" spans="1:3">
      <c r="A15" s="3">
        <v>13</v>
      </c>
      <c r="B15" s="3" t="s">
        <v>171</v>
      </c>
      <c r="C15" s="3">
        <v>1000</v>
      </c>
    </row>
    <row r="16" s="1" customFormat="1" spans="1:3">
      <c r="A16" s="3">
        <v>14</v>
      </c>
      <c r="B16" s="3" t="s">
        <v>181</v>
      </c>
      <c r="C16" s="3">
        <v>500</v>
      </c>
    </row>
    <row r="18" s="1" customFormat="1" spans="2:3">
      <c r="B18" s="6" t="s">
        <v>439</v>
      </c>
      <c r="C18" s="6">
        <f>SUM(C3:C17)</f>
        <v>43700</v>
      </c>
    </row>
  </sheetData>
  <mergeCells count="1">
    <mergeCell ref="A1:C1"/>
  </mergeCells>
  <pageMargins left="0.865972222222222" right="0.75" top="1" bottom="1" header="0.5" footer="0.5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K45" sqref="K45"/>
    </sheetView>
  </sheetViews>
  <sheetFormatPr defaultColWidth="9" defaultRowHeight="14.25" outlineLevelCol="2"/>
  <cols>
    <col min="1" max="1" width="12.75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450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4" t="s">
        <v>52</v>
      </c>
      <c r="C3" s="4">
        <v>300000</v>
      </c>
    </row>
    <row r="4" s="1" customFormat="1" spans="1:3">
      <c r="A4" s="3">
        <v>2</v>
      </c>
      <c r="B4" s="4" t="s">
        <v>62</v>
      </c>
      <c r="C4" s="4">
        <v>30000</v>
      </c>
    </row>
    <row r="5" s="1" customFormat="1" spans="1:3">
      <c r="A5" s="3">
        <v>3</v>
      </c>
      <c r="B5" s="3" t="s">
        <v>72</v>
      </c>
      <c r="C5" s="3">
        <v>20000</v>
      </c>
    </row>
    <row r="6" s="1" customFormat="1" spans="1:3">
      <c r="A6" s="3">
        <v>4</v>
      </c>
      <c r="B6" s="3" t="s">
        <v>82</v>
      </c>
      <c r="C6" s="3">
        <v>10000</v>
      </c>
    </row>
    <row r="7" s="1" customFormat="1" spans="1:3">
      <c r="A7" s="3">
        <v>5</v>
      </c>
      <c r="B7" s="3" t="s">
        <v>92</v>
      </c>
      <c r="C7" s="3">
        <v>10000</v>
      </c>
    </row>
    <row r="8" s="1" customFormat="1" spans="1:3">
      <c r="A8" s="3">
        <v>6</v>
      </c>
      <c r="B8" s="4" t="s">
        <v>102</v>
      </c>
      <c r="C8" s="4">
        <v>5000</v>
      </c>
    </row>
    <row r="9" s="1" customFormat="1" spans="1:3">
      <c r="A9" s="3">
        <v>7</v>
      </c>
      <c r="B9" s="5" t="s">
        <v>112</v>
      </c>
      <c r="C9" s="5">
        <v>5000</v>
      </c>
    </row>
    <row r="10" s="1" customFormat="1" spans="1:3">
      <c r="A10" s="3">
        <v>8</v>
      </c>
      <c r="B10" s="3" t="s">
        <v>122</v>
      </c>
      <c r="C10" s="5">
        <v>5000</v>
      </c>
    </row>
    <row r="11" s="1" customFormat="1" spans="1:3">
      <c r="A11" s="3">
        <v>9</v>
      </c>
      <c r="B11" s="3" t="s">
        <v>132</v>
      </c>
      <c r="C11" s="5">
        <v>5000</v>
      </c>
    </row>
    <row r="12" s="1" customFormat="1" spans="1:3">
      <c r="A12" s="3">
        <v>10</v>
      </c>
      <c r="B12" s="5" t="s">
        <v>142</v>
      </c>
      <c r="C12" s="5">
        <v>5000</v>
      </c>
    </row>
    <row r="13" s="1" customFormat="1" spans="1:3">
      <c r="A13" s="3">
        <v>11</v>
      </c>
      <c r="B13" s="3" t="s">
        <v>152</v>
      </c>
      <c r="C13" s="3">
        <v>5000</v>
      </c>
    </row>
    <row r="14" s="1" customFormat="1" spans="1:3">
      <c r="A14" s="3">
        <v>12</v>
      </c>
      <c r="B14" s="3" t="s">
        <v>162</v>
      </c>
      <c r="C14" s="3">
        <v>5000</v>
      </c>
    </row>
    <row r="15" s="1" customFormat="1" spans="1:3">
      <c r="A15" s="3">
        <v>13</v>
      </c>
      <c r="B15" s="3" t="s">
        <v>172</v>
      </c>
      <c r="C15" s="3">
        <v>2000</v>
      </c>
    </row>
    <row r="16" s="1" customFormat="1" spans="1:3">
      <c r="A16" s="3">
        <v>14</v>
      </c>
      <c r="B16" s="3" t="s">
        <v>182</v>
      </c>
      <c r="C16" s="3">
        <v>2000</v>
      </c>
    </row>
    <row r="17" s="1" customFormat="1" spans="1:3">
      <c r="A17" s="3">
        <v>15</v>
      </c>
      <c r="B17" s="3" t="s">
        <v>191</v>
      </c>
      <c r="C17" s="3">
        <v>2000</v>
      </c>
    </row>
    <row r="18" s="1" customFormat="1" spans="1:3">
      <c r="A18" s="3">
        <v>16</v>
      </c>
      <c r="B18" s="3" t="s">
        <v>199</v>
      </c>
      <c r="C18" s="3">
        <v>2000</v>
      </c>
    </row>
    <row r="19" s="1" customFormat="1" spans="1:3">
      <c r="A19" s="3">
        <v>17</v>
      </c>
      <c r="B19" s="4" t="s">
        <v>207</v>
      </c>
      <c r="C19" s="3">
        <v>2000</v>
      </c>
    </row>
    <row r="20" s="1" customFormat="1" spans="1:3">
      <c r="A20" s="3">
        <v>18</v>
      </c>
      <c r="B20" s="3" t="s">
        <v>215</v>
      </c>
      <c r="C20" s="3">
        <v>2000</v>
      </c>
    </row>
    <row r="21" s="1" customFormat="1" spans="1:3">
      <c r="A21" s="3">
        <v>19</v>
      </c>
      <c r="B21" s="3" t="s">
        <v>223</v>
      </c>
      <c r="C21" s="3">
        <v>2000</v>
      </c>
    </row>
    <row r="22" s="1" customFormat="1" spans="1:3">
      <c r="A22" s="3">
        <v>20</v>
      </c>
      <c r="B22" s="3" t="s">
        <v>231</v>
      </c>
      <c r="C22" s="3">
        <v>2000</v>
      </c>
    </row>
    <row r="23" s="1" customFormat="1" spans="1:3">
      <c r="A23" s="3">
        <v>21</v>
      </c>
      <c r="B23" s="3" t="s">
        <v>239</v>
      </c>
      <c r="C23" s="3">
        <v>2000</v>
      </c>
    </row>
    <row r="24" s="1" customFormat="1" spans="1:3">
      <c r="A24" s="3">
        <v>22</v>
      </c>
      <c r="B24" s="3" t="s">
        <v>247</v>
      </c>
      <c r="C24" s="3">
        <v>2000</v>
      </c>
    </row>
    <row r="25" s="1" customFormat="1" spans="1:3">
      <c r="A25" s="3">
        <v>23</v>
      </c>
      <c r="B25" s="3" t="s">
        <v>255</v>
      </c>
      <c r="C25" s="3">
        <v>2000</v>
      </c>
    </row>
    <row r="26" s="1" customFormat="1" spans="1:3">
      <c r="A26" s="3">
        <v>24</v>
      </c>
      <c r="B26" s="4" t="s">
        <v>263</v>
      </c>
      <c r="C26" s="4">
        <v>2000</v>
      </c>
    </row>
    <row r="27" s="1" customFormat="1" spans="1:3">
      <c r="A27" s="3">
        <v>25</v>
      </c>
      <c r="B27" s="3" t="s">
        <v>271</v>
      </c>
      <c r="C27" s="3">
        <v>2000</v>
      </c>
    </row>
    <row r="28" s="1" customFormat="1" spans="1:3">
      <c r="A28" s="3">
        <v>26</v>
      </c>
      <c r="B28" s="3" t="s">
        <v>279</v>
      </c>
      <c r="C28" s="3">
        <v>1000</v>
      </c>
    </row>
    <row r="29" s="1" customFormat="1" spans="1:3">
      <c r="A29" s="3">
        <v>27</v>
      </c>
      <c r="B29" s="4" t="s">
        <v>287</v>
      </c>
      <c r="C29" s="3">
        <v>1000</v>
      </c>
    </row>
    <row r="30" s="1" customFormat="1" spans="1:3">
      <c r="A30" s="3">
        <v>28</v>
      </c>
      <c r="B30" s="4" t="s">
        <v>295</v>
      </c>
      <c r="C30" s="3">
        <v>1000</v>
      </c>
    </row>
    <row r="31" s="1" customFormat="1" spans="1:3">
      <c r="A31" s="3">
        <v>29</v>
      </c>
      <c r="B31" s="4" t="s">
        <v>303</v>
      </c>
      <c r="C31" s="3">
        <v>1000</v>
      </c>
    </row>
    <row r="32" s="1" customFormat="1" spans="1:3">
      <c r="A32" s="3">
        <v>30</v>
      </c>
      <c r="B32" s="3" t="s">
        <v>311</v>
      </c>
      <c r="C32" s="3">
        <v>1000</v>
      </c>
    </row>
    <row r="33" s="1" customFormat="1" spans="1:3">
      <c r="A33" s="3">
        <v>31</v>
      </c>
      <c r="B33" s="3" t="s">
        <v>319</v>
      </c>
      <c r="C33" s="3">
        <v>1000</v>
      </c>
    </row>
    <row r="35" s="1" customFormat="1" spans="2:3">
      <c r="B35" s="6" t="s">
        <v>439</v>
      </c>
      <c r="C35" s="6">
        <f>SUM(C3:C34)</f>
        <v>437000</v>
      </c>
    </row>
  </sheetData>
  <mergeCells count="1">
    <mergeCell ref="A1:C1"/>
  </mergeCells>
  <pageMargins left="0.865972222222222" right="0.75" top="0.66875" bottom="1" header="0.5" footer="0.5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workbookViewId="0">
      <selection activeCell="I14" sqref="I14"/>
    </sheetView>
  </sheetViews>
  <sheetFormatPr defaultColWidth="9" defaultRowHeight="14.25" outlineLevelCol="2"/>
  <cols>
    <col min="1" max="1" width="12.75" style="1" customWidth="1"/>
    <col min="2" max="3" width="27.625" style="1" customWidth="1"/>
    <col min="4" max="4" width="9.875" style="1" customWidth="1"/>
    <col min="5" max="16384" width="9" style="1"/>
  </cols>
  <sheetData>
    <row r="1" s="1" customFormat="1" ht="31.5" spans="1:3">
      <c r="A1" s="2" t="s">
        <v>451</v>
      </c>
      <c r="B1" s="2"/>
      <c r="C1" s="2"/>
    </row>
    <row r="2" s="1" customFormat="1" spans="1:3">
      <c r="A2" s="3" t="s">
        <v>438</v>
      </c>
      <c r="B2" s="3" t="s">
        <v>42</v>
      </c>
      <c r="C2" s="3" t="s">
        <v>43</v>
      </c>
    </row>
    <row r="3" s="1" customFormat="1" spans="1:3">
      <c r="A3" s="3">
        <v>1</v>
      </c>
      <c r="B3" s="4" t="s">
        <v>53</v>
      </c>
      <c r="C3" s="4">
        <v>20000</v>
      </c>
    </row>
    <row r="4" s="1" customFormat="1" spans="1:3">
      <c r="A4" s="3">
        <v>2</v>
      </c>
      <c r="B4" s="4" t="s">
        <v>63</v>
      </c>
      <c r="C4" s="4">
        <v>10000</v>
      </c>
    </row>
    <row r="5" s="1" customFormat="1" spans="1:3">
      <c r="A5" s="3">
        <v>3</v>
      </c>
      <c r="B5" s="3" t="s">
        <v>73</v>
      </c>
      <c r="C5" s="3">
        <v>10000</v>
      </c>
    </row>
    <row r="6" s="1" customFormat="1" spans="1:3">
      <c r="A6" s="3">
        <v>4</v>
      </c>
      <c r="B6" s="4" t="s">
        <v>83</v>
      </c>
      <c r="C6" s="4">
        <v>5000</v>
      </c>
    </row>
    <row r="7" s="1" customFormat="1" spans="1:3">
      <c r="A7" s="3">
        <v>5</v>
      </c>
      <c r="B7" s="4" t="s">
        <v>93</v>
      </c>
      <c r="C7" s="4">
        <v>5000</v>
      </c>
    </row>
    <row r="8" s="1" customFormat="1" spans="1:3">
      <c r="A8" s="3">
        <v>6</v>
      </c>
      <c r="B8" s="4" t="s">
        <v>103</v>
      </c>
      <c r="C8" s="4">
        <v>5000</v>
      </c>
    </row>
    <row r="9" s="1" customFormat="1" spans="1:3">
      <c r="A9" s="3">
        <v>7</v>
      </c>
      <c r="B9" s="3" t="s">
        <v>113</v>
      </c>
      <c r="C9" s="3">
        <v>3000</v>
      </c>
    </row>
    <row r="10" s="1" customFormat="1" spans="1:3">
      <c r="A10" s="3">
        <v>8</v>
      </c>
      <c r="B10" s="3" t="s">
        <v>123</v>
      </c>
      <c r="C10" s="3">
        <v>2000</v>
      </c>
    </row>
    <row r="11" s="1" customFormat="1" spans="1:3">
      <c r="A11" s="3">
        <v>9</v>
      </c>
      <c r="B11" s="5" t="s">
        <v>133</v>
      </c>
      <c r="C11" s="3">
        <v>2000</v>
      </c>
    </row>
    <row r="12" s="1" customFormat="1" spans="1:3">
      <c r="A12" s="3">
        <v>10</v>
      </c>
      <c r="B12" s="4" t="s">
        <v>143</v>
      </c>
      <c r="C12" s="3">
        <v>2000</v>
      </c>
    </row>
    <row r="13" s="1" customFormat="1" spans="1:3">
      <c r="A13" s="3">
        <v>11</v>
      </c>
      <c r="B13" s="3" t="s">
        <v>153</v>
      </c>
      <c r="C13" s="3">
        <v>2000</v>
      </c>
    </row>
    <row r="14" s="1" customFormat="1" spans="1:3">
      <c r="A14" s="3">
        <v>12</v>
      </c>
      <c r="B14" s="3" t="s">
        <v>163</v>
      </c>
      <c r="C14" s="3">
        <v>2000</v>
      </c>
    </row>
    <row r="15" s="1" customFormat="1" spans="1:3">
      <c r="A15" s="3">
        <v>13</v>
      </c>
      <c r="B15" s="5" t="s">
        <v>173</v>
      </c>
      <c r="C15" s="3">
        <v>2000</v>
      </c>
    </row>
    <row r="16" s="1" customFormat="1" spans="1:3">
      <c r="A16" s="3">
        <v>14</v>
      </c>
      <c r="B16" s="3" t="s">
        <v>183</v>
      </c>
      <c r="C16" s="3">
        <v>2000</v>
      </c>
    </row>
    <row r="17" s="1" customFormat="1" spans="1:3">
      <c r="A17" s="3">
        <v>15</v>
      </c>
      <c r="B17" s="4" t="s">
        <v>192</v>
      </c>
      <c r="C17" s="3">
        <v>2000</v>
      </c>
    </row>
    <row r="18" s="1" customFormat="1" spans="1:3">
      <c r="A18" s="3">
        <v>16</v>
      </c>
      <c r="B18" s="3" t="s">
        <v>200</v>
      </c>
      <c r="C18" s="3">
        <v>1000</v>
      </c>
    </row>
    <row r="19" s="1" customFormat="1" spans="1:3">
      <c r="A19" s="3">
        <v>17</v>
      </c>
      <c r="B19" s="3" t="s">
        <v>208</v>
      </c>
      <c r="C19" s="3">
        <v>1000</v>
      </c>
    </row>
    <row r="20" s="1" customFormat="1" spans="1:3">
      <c r="A20" s="3">
        <v>18</v>
      </c>
      <c r="B20" s="3" t="s">
        <v>216</v>
      </c>
      <c r="C20" s="3">
        <v>1000</v>
      </c>
    </row>
    <row r="21" s="1" customFormat="1" spans="1:3">
      <c r="A21" s="3">
        <v>19</v>
      </c>
      <c r="B21" s="3" t="s">
        <v>224</v>
      </c>
      <c r="C21" s="3">
        <v>1000</v>
      </c>
    </row>
    <row r="22" s="1" customFormat="1" spans="1:3">
      <c r="A22" s="3">
        <v>20</v>
      </c>
      <c r="B22" s="3" t="s">
        <v>232</v>
      </c>
      <c r="C22" s="3">
        <v>1000</v>
      </c>
    </row>
    <row r="23" s="1" customFormat="1" spans="1:3">
      <c r="A23" s="3">
        <v>21</v>
      </c>
      <c r="B23" s="3" t="s">
        <v>240</v>
      </c>
      <c r="C23" s="3">
        <v>1000</v>
      </c>
    </row>
    <row r="24" s="1" customFormat="1" spans="1:3">
      <c r="A24" s="3">
        <v>22</v>
      </c>
      <c r="B24" s="3" t="s">
        <v>248</v>
      </c>
      <c r="C24" s="3">
        <v>1000</v>
      </c>
    </row>
    <row r="25" s="1" customFormat="1" spans="1:3">
      <c r="A25" s="3">
        <v>23</v>
      </c>
      <c r="B25" s="3" t="s">
        <v>256</v>
      </c>
      <c r="C25" s="3">
        <v>1000</v>
      </c>
    </row>
    <row r="26" s="1" customFormat="1" spans="1:3">
      <c r="A26" s="3">
        <v>24</v>
      </c>
      <c r="B26" s="3" t="s">
        <v>264</v>
      </c>
      <c r="C26" s="3">
        <v>1000</v>
      </c>
    </row>
    <row r="27" s="1" customFormat="1" spans="1:3">
      <c r="A27" s="3">
        <v>25</v>
      </c>
      <c r="B27" s="3" t="s">
        <v>272</v>
      </c>
      <c r="C27" s="3">
        <v>1000</v>
      </c>
    </row>
    <row r="28" s="1" customFormat="1" spans="1:3">
      <c r="A28" s="3">
        <v>26</v>
      </c>
      <c r="B28" s="3" t="s">
        <v>280</v>
      </c>
      <c r="C28" s="3">
        <v>1000</v>
      </c>
    </row>
    <row r="29" s="1" customFormat="1" spans="1:3">
      <c r="A29" s="3">
        <v>27</v>
      </c>
      <c r="B29" s="3" t="s">
        <v>288</v>
      </c>
      <c r="C29" s="3">
        <v>1000</v>
      </c>
    </row>
    <row r="30" s="1" customFormat="1" spans="1:3">
      <c r="A30" s="3">
        <v>28</v>
      </c>
      <c r="B30" s="3" t="s">
        <v>296</v>
      </c>
      <c r="C30" s="3">
        <v>1000</v>
      </c>
    </row>
    <row r="31" s="1" customFormat="1" spans="1:3">
      <c r="A31" s="3">
        <v>29</v>
      </c>
      <c r="B31" s="3" t="s">
        <v>304</v>
      </c>
      <c r="C31" s="3">
        <v>1000</v>
      </c>
    </row>
    <row r="32" s="1" customFormat="1" spans="1:3">
      <c r="A32" s="3">
        <v>30</v>
      </c>
      <c r="B32" s="3" t="s">
        <v>312</v>
      </c>
      <c r="C32" s="3">
        <v>200</v>
      </c>
    </row>
    <row r="33" s="1" customFormat="1" spans="1:3">
      <c r="A33" s="3">
        <v>31</v>
      </c>
      <c r="B33" s="4" t="s">
        <v>320</v>
      </c>
      <c r="C33" s="4">
        <v>200</v>
      </c>
    </row>
    <row r="35" s="1" customFormat="1" spans="2:3">
      <c r="B35" s="6" t="s">
        <v>439</v>
      </c>
      <c r="C35" s="6">
        <f>SUM(C3:C34)</f>
        <v>88400</v>
      </c>
    </row>
  </sheetData>
  <mergeCells count="1">
    <mergeCell ref="A1:C1"/>
  </mergeCells>
  <pageMargins left="0.865972222222222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最新合计汇总</vt:lpstr>
      <vt:lpstr>募捐人数汇总</vt:lpstr>
      <vt:lpstr>球队募捐汇总</vt:lpstr>
      <vt:lpstr>球队汇总表</vt:lpstr>
      <vt:lpstr>1026队</vt:lpstr>
      <vt:lpstr>大学队</vt:lpstr>
      <vt:lpstr>精英队</vt:lpstr>
      <vt:lpstr>宇帆队</vt:lpstr>
      <vt:lpstr>长青队</vt:lpstr>
      <vt:lpstr>琅琊队</vt:lpstr>
      <vt:lpstr>芳华女子队</vt:lpstr>
      <vt:lpstr>阳光女子队</vt:lpstr>
      <vt:lpstr>沂蒙队</vt:lpstr>
      <vt:lpstr>鹏程队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WPS_1654154327</cp:lastModifiedBy>
  <dcterms:created xsi:type="dcterms:W3CDTF">2022-07-01T09:35:00Z</dcterms:created>
  <dcterms:modified xsi:type="dcterms:W3CDTF">2023-07-25T08:37:20Z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941A5366CEDF416793C3251A9C32F3F4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